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分類済みファイル\1-2017年度\鹿島川\"/>
    </mc:Choice>
  </mc:AlternateContent>
  <bookViews>
    <workbookView xWindow="0" yWindow="0" windowWidth="23040" windowHeight="9408" activeTab="6"/>
  </bookViews>
  <sheets>
    <sheet name="COD" sheetId="6" r:id="rId1"/>
    <sheet name="ｐｈ" sheetId="5" r:id="rId2"/>
    <sheet name="亜硝酸態窒素" sheetId="3" r:id="rId3"/>
    <sheet name="硝酸態窒素" sheetId="2" r:id="rId4"/>
    <sheet name="アンモニウム" sheetId="4" r:id="rId5"/>
    <sheet name="全測定値" sheetId="1" r:id="rId6"/>
    <sheet name="グラフ集合" sheetId="8" r:id="rId7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1" i="1" l="1"/>
  <c r="D391" i="1"/>
  <c r="C391" i="1"/>
  <c r="B391" i="1"/>
  <c r="E389" i="1"/>
  <c r="D389" i="1"/>
  <c r="C389" i="1"/>
  <c r="B389" i="1"/>
  <c r="E408" i="1"/>
  <c r="D408" i="1"/>
  <c r="C408" i="1"/>
  <c r="B408" i="1"/>
  <c r="D406" i="1"/>
  <c r="C406" i="1"/>
  <c r="B406" i="1"/>
  <c r="E374" i="1"/>
  <c r="D374" i="1"/>
  <c r="C374" i="1"/>
  <c r="B374" i="1"/>
  <c r="E372" i="1"/>
  <c r="D372" i="1"/>
  <c r="C372" i="1"/>
  <c r="B372" i="1"/>
  <c r="C340" i="1"/>
  <c r="D340" i="1"/>
  <c r="E340" i="1"/>
  <c r="B340" i="1"/>
  <c r="C338" i="1"/>
  <c r="D338" i="1"/>
  <c r="B338" i="1"/>
  <c r="B321" i="1"/>
  <c r="E323" i="1"/>
  <c r="D323" i="1"/>
  <c r="C323" i="1"/>
  <c r="B323" i="1"/>
  <c r="E321" i="1"/>
  <c r="D321" i="1"/>
  <c r="C321" i="1"/>
  <c r="C306" i="1"/>
  <c r="D306" i="1"/>
  <c r="E306" i="1"/>
  <c r="B306" i="1"/>
  <c r="C304" i="1"/>
  <c r="D304" i="1"/>
  <c r="E304" i="1"/>
  <c r="B304" i="1"/>
  <c r="C289" i="1"/>
  <c r="D289" i="1"/>
  <c r="E289" i="1"/>
  <c r="B289" i="1"/>
  <c r="C287" i="1"/>
  <c r="D287" i="1"/>
  <c r="E287" i="1"/>
  <c r="B287" i="1"/>
  <c r="C272" i="1"/>
  <c r="D272" i="1"/>
  <c r="E272" i="1"/>
  <c r="B272" i="1"/>
  <c r="C270" i="1"/>
  <c r="D270" i="1"/>
  <c r="E270" i="1"/>
  <c r="B270" i="1"/>
  <c r="E238" i="1"/>
  <c r="D238" i="1"/>
  <c r="C238" i="1"/>
  <c r="B238" i="1"/>
  <c r="E236" i="1"/>
  <c r="D236" i="1"/>
  <c r="C236" i="1"/>
  <c r="B236" i="1"/>
  <c r="E46" i="4"/>
  <c r="D46" i="4"/>
  <c r="C46" i="4"/>
  <c r="B46" i="4"/>
  <c r="E45" i="4"/>
  <c r="D45" i="4"/>
  <c r="C45" i="4"/>
  <c r="B45" i="4"/>
  <c r="E48" i="2"/>
  <c r="D48" i="2"/>
  <c r="C48" i="2"/>
  <c r="B48" i="2"/>
  <c r="E47" i="2"/>
  <c r="D47" i="2"/>
  <c r="C47" i="2"/>
  <c r="B47" i="2"/>
  <c r="E47" i="3"/>
  <c r="D47" i="3"/>
  <c r="C47" i="3"/>
  <c r="B47" i="3"/>
  <c r="E46" i="3"/>
  <c r="D46" i="3"/>
  <c r="C46" i="3"/>
  <c r="B46" i="3"/>
  <c r="E42" i="6"/>
  <c r="D42" i="6"/>
  <c r="C42" i="6"/>
  <c r="B42" i="6"/>
  <c r="E41" i="6"/>
  <c r="D41" i="6"/>
  <c r="C41" i="6"/>
  <c r="B41" i="6"/>
  <c r="C46" i="5"/>
  <c r="D46" i="5"/>
  <c r="E46" i="5"/>
  <c r="C47" i="5"/>
  <c r="D47" i="5"/>
  <c r="E47" i="5"/>
  <c r="B47" i="5"/>
  <c r="B46" i="5"/>
</calcChain>
</file>

<file path=xl/sharedStrings.xml><?xml version="1.0" encoding="utf-8"?>
<sst xmlns="http://schemas.openxmlformats.org/spreadsheetml/2006/main" count="1348" uniqueCount="366">
  <si>
    <t>6月</t>
  </si>
  <si>
    <t>7月</t>
  </si>
  <si>
    <t>鹿島川水質調査結果まとめ</t>
    <rPh sb="0" eb="2">
      <t>カシマ</t>
    </rPh>
    <rPh sb="2" eb="3">
      <t>ガワ</t>
    </rPh>
    <rPh sb="3" eb="5">
      <t>スイシツ</t>
    </rPh>
    <rPh sb="5" eb="7">
      <t>チョウサ</t>
    </rPh>
    <rPh sb="7" eb="9">
      <t>ケッカ</t>
    </rPh>
    <phoneticPr fontId="4"/>
  </si>
  <si>
    <t>下泉橋</t>
    <phoneticPr fontId="4"/>
  </si>
  <si>
    <t>富古橋</t>
    <phoneticPr fontId="4"/>
  </si>
  <si>
    <t>大和田橋</t>
    <phoneticPr fontId="4"/>
  </si>
  <si>
    <t>平川橋</t>
    <phoneticPr fontId="4"/>
  </si>
  <si>
    <t>硝酸態窒素</t>
    <rPh sb="0" eb="2">
      <t>ショウサン</t>
    </rPh>
    <rPh sb="2" eb="3">
      <t>タイ</t>
    </rPh>
    <rPh sb="3" eb="5">
      <t>チッソ</t>
    </rPh>
    <phoneticPr fontId="4"/>
  </si>
  <si>
    <t>亜硝酸態窒素　</t>
    <rPh sb="3" eb="4">
      <t>タイ</t>
    </rPh>
    <phoneticPr fontId="4"/>
  </si>
  <si>
    <t>　　　　</t>
    <phoneticPr fontId="4"/>
  </si>
  <si>
    <t>PH</t>
    <phoneticPr fontId="4"/>
  </si>
  <si>
    <t>COD</t>
    <phoneticPr fontId="4"/>
  </si>
  <si>
    <t>8月</t>
  </si>
  <si>
    <t>21℃</t>
  </si>
  <si>
    <t>9月</t>
  </si>
  <si>
    <t>10月</t>
  </si>
  <si>
    <t>12月</t>
  </si>
  <si>
    <t>1月</t>
  </si>
  <si>
    <t>2月</t>
  </si>
  <si>
    <t>3月</t>
  </si>
  <si>
    <t>4月</t>
  </si>
  <si>
    <t>24℃</t>
  </si>
  <si>
    <t>5月</t>
  </si>
  <si>
    <t>25℃</t>
  </si>
  <si>
    <t>11月</t>
  </si>
  <si>
    <t>COD</t>
  </si>
  <si>
    <t>6月</t>
    <rPh sb="1" eb="2">
      <t>ガツ</t>
    </rPh>
    <phoneticPr fontId="4"/>
  </si>
  <si>
    <t>亜硝酸(NO2)</t>
    <rPh sb="0" eb="3">
      <t>アショウサン</t>
    </rPh>
    <phoneticPr fontId="1"/>
  </si>
  <si>
    <t>硝酸(NO3)</t>
    <rPh sb="0" eb="2">
      <t>ショウサン</t>
    </rPh>
    <phoneticPr fontId="1"/>
  </si>
  <si>
    <t>場所</t>
    <rPh sb="0" eb="2">
      <t>バショ</t>
    </rPh>
    <phoneticPr fontId="4"/>
  </si>
  <si>
    <t>下泉橋</t>
    <phoneticPr fontId="4"/>
  </si>
  <si>
    <t>富古橋</t>
    <phoneticPr fontId="4"/>
  </si>
  <si>
    <t>大和田橋</t>
    <rPh sb="0" eb="3">
      <t>オオワダ</t>
    </rPh>
    <rPh sb="3" eb="4">
      <t>バシ</t>
    </rPh>
    <phoneticPr fontId="4"/>
  </si>
  <si>
    <t>平川橋</t>
    <phoneticPr fontId="4"/>
  </si>
  <si>
    <t>時刻・日時</t>
    <rPh sb="0" eb="2">
      <t>ジコク</t>
    </rPh>
    <rPh sb="3" eb="5">
      <t>ニチジ</t>
    </rPh>
    <phoneticPr fontId="4"/>
  </si>
  <si>
    <t>7月5日9：30</t>
    <rPh sb="1" eb="2">
      <t>ガツ</t>
    </rPh>
    <rPh sb="3" eb="4">
      <t>ニチ</t>
    </rPh>
    <phoneticPr fontId="4"/>
  </si>
  <si>
    <t>7月5日11：00</t>
    <rPh sb="1" eb="2">
      <t>ガツ</t>
    </rPh>
    <rPh sb="3" eb="4">
      <t>ニチ</t>
    </rPh>
    <phoneticPr fontId="4"/>
  </si>
  <si>
    <t>7月5日10：30</t>
    <rPh sb="1" eb="2">
      <t>ガツ</t>
    </rPh>
    <rPh sb="3" eb="4">
      <t>ニチ</t>
    </rPh>
    <phoneticPr fontId="4"/>
  </si>
  <si>
    <t>7月5日10：17</t>
    <rPh sb="1" eb="2">
      <t>ガツ</t>
    </rPh>
    <rPh sb="3" eb="4">
      <t>ニチ</t>
    </rPh>
    <phoneticPr fontId="4"/>
  </si>
  <si>
    <t>測定者</t>
    <rPh sb="0" eb="2">
      <t>ソクテイ</t>
    </rPh>
    <rPh sb="2" eb="3">
      <t>シャ</t>
    </rPh>
    <phoneticPr fontId="4"/>
  </si>
  <si>
    <t>斎藤・佐藤</t>
    <rPh sb="0" eb="2">
      <t>サイトウ</t>
    </rPh>
    <rPh sb="3" eb="5">
      <t>サトウ</t>
    </rPh>
    <phoneticPr fontId="4"/>
  </si>
  <si>
    <t>天候</t>
    <rPh sb="0" eb="2">
      <t>テンコウ</t>
    </rPh>
    <phoneticPr fontId="4"/>
  </si>
  <si>
    <t>薄日</t>
    <rPh sb="0" eb="2">
      <t>ウスビ</t>
    </rPh>
    <phoneticPr fontId="4"/>
  </si>
  <si>
    <t>外気温</t>
    <rPh sb="0" eb="3">
      <t>ガイキオン</t>
    </rPh>
    <phoneticPr fontId="4"/>
  </si>
  <si>
    <t>水温</t>
    <rPh sb="0" eb="2">
      <t>スイオン</t>
    </rPh>
    <phoneticPr fontId="4"/>
  </si>
  <si>
    <t>透明度</t>
    <rPh sb="0" eb="3">
      <t>トウメイド</t>
    </rPh>
    <phoneticPr fontId="4"/>
  </si>
  <si>
    <t>30ｃｍ以上</t>
    <rPh sb="4" eb="6">
      <t>イジョウ</t>
    </rPh>
    <phoneticPr fontId="4"/>
  </si>
  <si>
    <t>水の濁り</t>
    <rPh sb="0" eb="1">
      <t>ミズ</t>
    </rPh>
    <rPh sb="2" eb="3">
      <t>ニゴ</t>
    </rPh>
    <phoneticPr fontId="4"/>
  </si>
  <si>
    <t>なし</t>
    <phoneticPr fontId="4"/>
  </si>
  <si>
    <t>なし</t>
    <phoneticPr fontId="4"/>
  </si>
  <si>
    <t>臭気</t>
    <rPh sb="0" eb="2">
      <t>シュウキ</t>
    </rPh>
    <phoneticPr fontId="4"/>
  </si>
  <si>
    <t>なし</t>
    <phoneticPr fontId="4"/>
  </si>
  <si>
    <t>COD</t>
    <phoneticPr fontId="4"/>
  </si>
  <si>
    <t>pH</t>
    <phoneticPr fontId="4"/>
  </si>
  <si>
    <t>亜硝酸(NO2)</t>
    <rPh sb="0" eb="3">
      <t>アショウサン</t>
    </rPh>
    <phoneticPr fontId="4"/>
  </si>
  <si>
    <t>亜硝酸体窒素</t>
    <rPh sb="0" eb="3">
      <t>アショウサン</t>
    </rPh>
    <rPh sb="3" eb="4">
      <t>タイ</t>
    </rPh>
    <rPh sb="4" eb="6">
      <t>チッソ</t>
    </rPh>
    <phoneticPr fontId="4"/>
  </si>
  <si>
    <t>硝酸(NO3)</t>
    <rPh sb="0" eb="2">
      <t>ショウサン</t>
    </rPh>
    <phoneticPr fontId="4"/>
  </si>
  <si>
    <t>硝酸体窒素</t>
    <rPh sb="0" eb="2">
      <t>ショウサン</t>
    </rPh>
    <rPh sb="2" eb="3">
      <t>タイ</t>
    </rPh>
    <rPh sb="3" eb="5">
      <t>チッソ</t>
    </rPh>
    <phoneticPr fontId="4"/>
  </si>
  <si>
    <t>アンモニウム</t>
    <phoneticPr fontId="4"/>
  </si>
  <si>
    <t>下泉橋</t>
    <phoneticPr fontId="4"/>
  </si>
  <si>
    <t>富古橋</t>
    <phoneticPr fontId="4"/>
  </si>
  <si>
    <t>平川橋</t>
    <phoneticPr fontId="4"/>
  </si>
  <si>
    <t>大畠・晝間</t>
    <rPh sb="0" eb="1">
      <t>ダイ</t>
    </rPh>
    <rPh sb="1" eb="2">
      <t>ハタ</t>
    </rPh>
    <rPh sb="3" eb="5">
      <t>ヒルマ</t>
    </rPh>
    <phoneticPr fontId="4"/>
  </si>
  <si>
    <t>曇り</t>
    <rPh sb="0" eb="1">
      <t>クモ</t>
    </rPh>
    <phoneticPr fontId="4"/>
  </si>
  <si>
    <t>30㎝以上</t>
    <rPh sb="3" eb="5">
      <t>イジョウ</t>
    </rPh>
    <phoneticPr fontId="4"/>
  </si>
  <si>
    <t>なし</t>
    <phoneticPr fontId="4"/>
  </si>
  <si>
    <t>なし</t>
    <phoneticPr fontId="4"/>
  </si>
  <si>
    <t>なし</t>
    <phoneticPr fontId="4"/>
  </si>
  <si>
    <t>COD</t>
    <phoneticPr fontId="4"/>
  </si>
  <si>
    <t>pH</t>
    <phoneticPr fontId="4"/>
  </si>
  <si>
    <t>ＮＨ４</t>
    <phoneticPr fontId="4"/>
  </si>
  <si>
    <t>場所</t>
    <rPh sb="0" eb="2">
      <t>バショ</t>
    </rPh>
    <phoneticPr fontId="1"/>
  </si>
  <si>
    <t>下泉橋</t>
  </si>
  <si>
    <t>富古橋</t>
  </si>
  <si>
    <t>大和田橋</t>
    <rPh sb="0" eb="3">
      <t>オオワダ</t>
    </rPh>
    <rPh sb="3" eb="4">
      <t>バシ</t>
    </rPh>
    <phoneticPr fontId="1"/>
  </si>
  <si>
    <t>平川橋</t>
  </si>
  <si>
    <t>時刻・日時</t>
    <rPh sb="0" eb="2">
      <t>ジコク</t>
    </rPh>
    <rPh sb="3" eb="5">
      <t>ニチジ</t>
    </rPh>
    <phoneticPr fontId="1"/>
  </si>
  <si>
    <t>7月26日9：30</t>
    <rPh sb="1" eb="2">
      <t>ガツ</t>
    </rPh>
    <rPh sb="4" eb="5">
      <t>ニチ</t>
    </rPh>
    <phoneticPr fontId="1"/>
  </si>
  <si>
    <t>7月26日10：45</t>
    <rPh sb="1" eb="2">
      <t>ガツ</t>
    </rPh>
    <rPh sb="4" eb="5">
      <t>ニチ</t>
    </rPh>
    <phoneticPr fontId="1"/>
  </si>
  <si>
    <t>7月26日10：20</t>
    <rPh sb="1" eb="2">
      <t>ガツ</t>
    </rPh>
    <rPh sb="4" eb="5">
      <t>ニチ</t>
    </rPh>
    <phoneticPr fontId="1"/>
  </si>
  <si>
    <t>7月26日10：05</t>
    <rPh sb="1" eb="2">
      <t>ガツ</t>
    </rPh>
    <rPh sb="4" eb="5">
      <t>ニチ</t>
    </rPh>
    <phoneticPr fontId="1"/>
  </si>
  <si>
    <t>測定者</t>
    <rPh sb="0" eb="2">
      <t>ソクテイ</t>
    </rPh>
    <rPh sb="2" eb="3">
      <t>シャ</t>
    </rPh>
    <phoneticPr fontId="1"/>
  </si>
  <si>
    <t>二宮・月川</t>
    <rPh sb="0" eb="2">
      <t>ニノミヤ</t>
    </rPh>
    <rPh sb="3" eb="5">
      <t>ツキガワ</t>
    </rPh>
    <phoneticPr fontId="1"/>
  </si>
  <si>
    <t>天候</t>
    <rPh sb="0" eb="2">
      <t>テンコウ</t>
    </rPh>
    <phoneticPr fontId="1"/>
  </si>
  <si>
    <t>小雨</t>
    <rPh sb="0" eb="2">
      <t>コサメ</t>
    </rPh>
    <phoneticPr fontId="1"/>
  </si>
  <si>
    <t>外気温</t>
    <rPh sb="0" eb="3">
      <t>ガイキオン</t>
    </rPh>
    <phoneticPr fontId="1"/>
  </si>
  <si>
    <t>22℃</t>
  </si>
  <si>
    <t>水温</t>
    <rPh sb="0" eb="2">
      <t>スイオン</t>
    </rPh>
    <phoneticPr fontId="1"/>
  </si>
  <si>
    <t>透明度</t>
    <rPh sb="0" eb="3">
      <t>トウメイド</t>
    </rPh>
    <phoneticPr fontId="1"/>
  </si>
  <si>
    <t>30cm以上</t>
    <rPh sb="4" eb="6">
      <t>イジョウ</t>
    </rPh>
    <phoneticPr fontId="1"/>
  </si>
  <si>
    <t>水の濁り</t>
    <rPh sb="0" eb="1">
      <t>ミズ</t>
    </rPh>
    <rPh sb="2" eb="3">
      <t>ニゴ</t>
    </rPh>
    <phoneticPr fontId="1"/>
  </si>
  <si>
    <t>なし</t>
  </si>
  <si>
    <t>臭気</t>
    <rPh sb="0" eb="2">
      <t>シュウキ</t>
    </rPh>
    <phoneticPr fontId="1"/>
  </si>
  <si>
    <t>pH</t>
  </si>
  <si>
    <t>0.02以下</t>
    <rPh sb="4" eb="6">
      <t>イカ</t>
    </rPh>
    <phoneticPr fontId="1"/>
  </si>
  <si>
    <t>亜硝酸体窒素</t>
    <rPh sb="0" eb="3">
      <t>アショウサン</t>
    </rPh>
    <rPh sb="3" eb="4">
      <t>タイ</t>
    </rPh>
    <rPh sb="4" eb="6">
      <t>チッソ</t>
    </rPh>
    <phoneticPr fontId="1"/>
  </si>
  <si>
    <t>0.005以下</t>
    <rPh sb="5" eb="7">
      <t>イカ</t>
    </rPh>
    <phoneticPr fontId="1"/>
  </si>
  <si>
    <t>硝酸体窒素</t>
    <rPh sb="0" eb="2">
      <t>ショウサン</t>
    </rPh>
    <rPh sb="2" eb="3">
      <t>タイ</t>
    </rPh>
    <rPh sb="3" eb="5">
      <t>チッソ</t>
    </rPh>
    <phoneticPr fontId="1"/>
  </si>
  <si>
    <t>0.2以下</t>
    <rPh sb="3" eb="5">
      <t>イカ</t>
    </rPh>
    <phoneticPr fontId="1"/>
  </si>
  <si>
    <t>5月</t>
    <rPh sb="1" eb="2">
      <t>ガツ</t>
    </rPh>
    <phoneticPr fontId="4"/>
  </si>
  <si>
    <t>5月</t>
    <rPh sb="1" eb="2">
      <t>ガツ</t>
    </rPh>
    <phoneticPr fontId="4"/>
  </si>
  <si>
    <t>平川橋</t>
    <phoneticPr fontId="4"/>
  </si>
  <si>
    <t>大越・晝間</t>
    <rPh sb="0" eb="2">
      <t>オオコシ</t>
    </rPh>
    <rPh sb="3" eb="5">
      <t>ヒルマ</t>
    </rPh>
    <phoneticPr fontId="4"/>
  </si>
  <si>
    <t>晴れ</t>
    <rPh sb="0" eb="1">
      <t>ハ</t>
    </rPh>
    <phoneticPr fontId="4"/>
  </si>
  <si>
    <t>アンモニュウム</t>
    <phoneticPr fontId="4"/>
  </si>
  <si>
    <t>下泉橋</t>
    <phoneticPr fontId="4"/>
  </si>
  <si>
    <t>富古橋</t>
    <phoneticPr fontId="4"/>
  </si>
  <si>
    <t>平川橋</t>
    <phoneticPr fontId="4"/>
  </si>
  <si>
    <t>10:45</t>
    <phoneticPr fontId="4"/>
  </si>
  <si>
    <t>10:30</t>
    <phoneticPr fontId="4"/>
  </si>
  <si>
    <t>10:10</t>
    <phoneticPr fontId="4"/>
  </si>
  <si>
    <t>二宮・月川</t>
    <rPh sb="0" eb="2">
      <t>ニノミヤ</t>
    </rPh>
    <rPh sb="3" eb="5">
      <t>ツキガワ</t>
    </rPh>
    <phoneticPr fontId="4"/>
  </si>
  <si>
    <t>晴れ</t>
    <rPh sb="0" eb="1">
      <t>ハ</t>
    </rPh>
    <phoneticPr fontId="4"/>
  </si>
  <si>
    <t>30cm以上</t>
    <rPh sb="4" eb="6">
      <t>イジョウ</t>
    </rPh>
    <phoneticPr fontId="4"/>
  </si>
  <si>
    <t>なし</t>
    <phoneticPr fontId="4"/>
  </si>
  <si>
    <t>なし</t>
    <phoneticPr fontId="4"/>
  </si>
  <si>
    <t>COD</t>
    <phoneticPr fontId="4"/>
  </si>
  <si>
    <t>0.02以下</t>
    <rPh sb="4" eb="6">
      <t>イカ</t>
    </rPh>
    <phoneticPr fontId="4"/>
  </si>
  <si>
    <t>アンモニュウム</t>
    <phoneticPr fontId="4"/>
  </si>
  <si>
    <t>0.2以下</t>
    <rPh sb="3" eb="5">
      <t>イカ</t>
    </rPh>
    <phoneticPr fontId="4"/>
  </si>
  <si>
    <t>9:30/10.25</t>
    <phoneticPr fontId="4"/>
  </si>
  <si>
    <t>2016/9/27/9：30</t>
    <phoneticPr fontId="4"/>
  </si>
  <si>
    <t>11:00〜</t>
    <phoneticPr fontId="4"/>
  </si>
  <si>
    <t>10:30〜</t>
    <phoneticPr fontId="4"/>
  </si>
  <si>
    <t>10:00〜</t>
    <phoneticPr fontId="4"/>
  </si>
  <si>
    <t>大畠・佐藤</t>
    <rPh sb="0" eb="2">
      <t>オオハタ</t>
    </rPh>
    <rPh sb="3" eb="5">
      <t>サトウ</t>
    </rPh>
    <phoneticPr fontId="4"/>
  </si>
  <si>
    <t>快晴</t>
    <rPh sb="0" eb="2">
      <t>カイセイ</t>
    </rPh>
    <phoneticPr fontId="4"/>
  </si>
  <si>
    <t>なし</t>
    <phoneticPr fontId="4"/>
  </si>
  <si>
    <t>なし</t>
    <phoneticPr fontId="4"/>
  </si>
  <si>
    <t>pH</t>
    <phoneticPr fontId="4"/>
  </si>
  <si>
    <t>なし</t>
    <phoneticPr fontId="4"/>
  </si>
  <si>
    <t>9月</t>
    <phoneticPr fontId="4"/>
  </si>
  <si>
    <t>9月</t>
    <rPh sb="1" eb="2">
      <t>ガツ</t>
    </rPh>
    <phoneticPr fontId="4"/>
  </si>
  <si>
    <t>9月</t>
    <rPh sb="1" eb="2">
      <t>ガツ</t>
    </rPh>
    <phoneticPr fontId="4"/>
  </si>
  <si>
    <t>9月</t>
    <rPh sb="1" eb="2">
      <t>ガツ</t>
    </rPh>
    <phoneticPr fontId="4"/>
  </si>
  <si>
    <t>斎藤・晝間</t>
    <rPh sb="0" eb="2">
      <t>サイトウ</t>
    </rPh>
    <rPh sb="3" eb="5">
      <t>ヒルマ</t>
    </rPh>
    <phoneticPr fontId="4"/>
  </si>
  <si>
    <t>なし</t>
    <phoneticPr fontId="4"/>
  </si>
  <si>
    <t>0.02未満</t>
    <rPh sb="4" eb="6">
      <t>ミマン</t>
    </rPh>
    <phoneticPr fontId="4"/>
  </si>
  <si>
    <t>pH</t>
    <phoneticPr fontId="4"/>
  </si>
  <si>
    <t>なし</t>
    <phoneticPr fontId="4"/>
  </si>
  <si>
    <t>平川橋</t>
    <phoneticPr fontId="4"/>
  </si>
  <si>
    <t>富古橋</t>
    <phoneticPr fontId="4"/>
  </si>
  <si>
    <t>下泉橋</t>
    <phoneticPr fontId="4"/>
  </si>
  <si>
    <t>なし</t>
    <phoneticPr fontId="4"/>
  </si>
  <si>
    <t>なし</t>
    <phoneticPr fontId="4"/>
  </si>
  <si>
    <t>なし</t>
    <phoneticPr fontId="4"/>
  </si>
  <si>
    <t>アンモニュウム</t>
    <phoneticPr fontId="4"/>
  </si>
  <si>
    <t>大越・佐藤</t>
    <rPh sb="0" eb="2">
      <t>オオコシ</t>
    </rPh>
    <rPh sb="3" eb="5">
      <t>サトウ</t>
    </rPh>
    <phoneticPr fontId="4"/>
  </si>
  <si>
    <t>くもり</t>
    <phoneticPr fontId="4"/>
  </si>
  <si>
    <t>くもり</t>
    <phoneticPr fontId="4"/>
  </si>
  <si>
    <t>12℃</t>
    <phoneticPr fontId="4"/>
  </si>
  <si>
    <t>10℃</t>
    <phoneticPr fontId="4"/>
  </si>
  <si>
    <t>12℃</t>
    <phoneticPr fontId="4"/>
  </si>
  <si>
    <t>なし</t>
    <phoneticPr fontId="4"/>
  </si>
  <si>
    <t>9℃</t>
    <phoneticPr fontId="4"/>
  </si>
  <si>
    <t>アンモニュウム</t>
    <phoneticPr fontId="4"/>
  </si>
  <si>
    <t>pH</t>
    <phoneticPr fontId="4"/>
  </si>
  <si>
    <t>2017.1.24'9：35</t>
    <phoneticPr fontId="4"/>
  </si>
  <si>
    <t>10：50</t>
    <phoneticPr fontId="4"/>
  </si>
  <si>
    <t>10：05</t>
    <phoneticPr fontId="4"/>
  </si>
  <si>
    <t>月川・大畠</t>
    <rPh sb="0" eb="1">
      <t>ツキ</t>
    </rPh>
    <rPh sb="1" eb="2">
      <t>カワ</t>
    </rPh>
    <rPh sb="3" eb="5">
      <t>オオハタ</t>
    </rPh>
    <phoneticPr fontId="4"/>
  </si>
  <si>
    <t>晴</t>
    <rPh sb="0" eb="1">
      <t>ハレ</t>
    </rPh>
    <phoneticPr fontId="4"/>
  </si>
  <si>
    <t>5℃</t>
    <phoneticPr fontId="4"/>
  </si>
  <si>
    <t>8℃</t>
    <phoneticPr fontId="4"/>
  </si>
  <si>
    <t>7℃</t>
    <phoneticPr fontId="4"/>
  </si>
  <si>
    <t>無</t>
    <rPh sb="0" eb="1">
      <t>ナシ</t>
    </rPh>
    <phoneticPr fontId="4"/>
  </si>
  <si>
    <t>アンモニュウム</t>
    <phoneticPr fontId="4"/>
  </si>
  <si>
    <t>富古橋</t>
    <phoneticPr fontId="4"/>
  </si>
  <si>
    <t>10：35</t>
    <phoneticPr fontId="4"/>
  </si>
  <si>
    <t>COD</t>
    <phoneticPr fontId="4"/>
  </si>
  <si>
    <t>pH</t>
    <phoneticPr fontId="4"/>
  </si>
  <si>
    <t>10：30</t>
    <phoneticPr fontId="4"/>
  </si>
  <si>
    <t>10.20</t>
    <phoneticPr fontId="4"/>
  </si>
  <si>
    <t>10：00</t>
    <phoneticPr fontId="4"/>
  </si>
  <si>
    <t>大越・大畠</t>
    <rPh sb="0" eb="2">
      <t>オオコシ</t>
    </rPh>
    <rPh sb="3" eb="5">
      <t>オオハタ</t>
    </rPh>
    <phoneticPr fontId="4"/>
  </si>
  <si>
    <t>20℃</t>
    <phoneticPr fontId="4"/>
  </si>
  <si>
    <t>20℃</t>
    <phoneticPr fontId="4"/>
  </si>
  <si>
    <t>24℃</t>
    <phoneticPr fontId="4"/>
  </si>
  <si>
    <t>24℃</t>
    <phoneticPr fontId="4"/>
  </si>
  <si>
    <t>9：25 4.26</t>
    <phoneticPr fontId="4"/>
  </si>
  <si>
    <t>富古橋</t>
    <phoneticPr fontId="4"/>
  </si>
  <si>
    <t>うす曇り</t>
    <rPh sb="2" eb="3">
      <t>クモ</t>
    </rPh>
    <phoneticPr fontId="4"/>
  </si>
  <si>
    <t>下泉橋</t>
    <phoneticPr fontId="4"/>
  </si>
  <si>
    <t>なし</t>
    <phoneticPr fontId="4"/>
  </si>
  <si>
    <t>COD</t>
    <phoneticPr fontId="4"/>
  </si>
  <si>
    <t>pH</t>
    <phoneticPr fontId="4"/>
  </si>
  <si>
    <t>アンモニュウム</t>
    <phoneticPr fontId="4"/>
  </si>
  <si>
    <t>下泉橋</t>
    <phoneticPr fontId="4"/>
  </si>
  <si>
    <t>富古橋</t>
    <phoneticPr fontId="4"/>
  </si>
  <si>
    <t>平川橋</t>
    <phoneticPr fontId="4"/>
  </si>
  <si>
    <t>　ニ宮・佐藤</t>
    <rPh sb="2" eb="3">
      <t>ミヤ</t>
    </rPh>
    <rPh sb="4" eb="6">
      <t>サトウ</t>
    </rPh>
    <phoneticPr fontId="4"/>
  </si>
  <si>
    <t>二宮・佐藤</t>
    <rPh sb="0" eb="2">
      <t>ニミヤ</t>
    </rPh>
    <rPh sb="3" eb="5">
      <t>サトウ</t>
    </rPh>
    <phoneticPr fontId="4"/>
  </si>
  <si>
    <t>ニ宮・佐藤</t>
    <rPh sb="1" eb="2">
      <t>ミヤ</t>
    </rPh>
    <rPh sb="3" eb="5">
      <t>サトウ</t>
    </rPh>
    <phoneticPr fontId="4"/>
  </si>
  <si>
    <t>９℃</t>
    <phoneticPr fontId="4"/>
  </si>
  <si>
    <t>11℃</t>
    <phoneticPr fontId="4"/>
  </si>
  <si>
    <t>11℃</t>
    <phoneticPr fontId="4"/>
  </si>
  <si>
    <t>11℃</t>
    <phoneticPr fontId="4"/>
  </si>
  <si>
    <t>9℃</t>
    <phoneticPr fontId="4"/>
  </si>
  <si>
    <t>13℃</t>
    <phoneticPr fontId="4"/>
  </si>
  <si>
    <t>12℃</t>
    <phoneticPr fontId="4"/>
  </si>
  <si>
    <t>11℃</t>
    <phoneticPr fontId="4"/>
  </si>
  <si>
    <t>なし</t>
    <phoneticPr fontId="4"/>
  </si>
  <si>
    <t>なし</t>
    <phoneticPr fontId="4"/>
  </si>
  <si>
    <t>なし</t>
    <phoneticPr fontId="4"/>
  </si>
  <si>
    <t>なし</t>
    <phoneticPr fontId="4"/>
  </si>
  <si>
    <t>なし</t>
    <phoneticPr fontId="4"/>
  </si>
  <si>
    <t>COD</t>
    <phoneticPr fontId="4"/>
  </si>
  <si>
    <t>pH</t>
    <phoneticPr fontId="4"/>
  </si>
  <si>
    <t>2017.3.28</t>
    <phoneticPr fontId="4"/>
  </si>
  <si>
    <t>2016.4～</t>
    <phoneticPr fontId="4"/>
  </si>
  <si>
    <t>アンモニウム</t>
    <phoneticPr fontId="1"/>
  </si>
  <si>
    <t>列1</t>
  </si>
  <si>
    <t>max</t>
    <phoneticPr fontId="4"/>
  </si>
  <si>
    <t>min</t>
    <phoneticPr fontId="4"/>
  </si>
  <si>
    <t>時刻</t>
    <rPh sb="0" eb="2">
      <t>ジコク</t>
    </rPh>
    <phoneticPr fontId="4"/>
  </si>
  <si>
    <t>測定者</t>
    <rPh sb="0" eb="3">
      <t>ソクテイシャ</t>
    </rPh>
    <phoneticPr fontId="4"/>
  </si>
  <si>
    <t>17℃</t>
    <phoneticPr fontId="4"/>
  </si>
  <si>
    <t>16℃</t>
    <phoneticPr fontId="4"/>
  </si>
  <si>
    <t>19℃</t>
    <phoneticPr fontId="4"/>
  </si>
  <si>
    <t>30以上</t>
    <rPh sb="2" eb="4">
      <t>イジョウ</t>
    </rPh>
    <phoneticPr fontId="4"/>
  </si>
  <si>
    <t>なし</t>
    <phoneticPr fontId="4"/>
  </si>
  <si>
    <t>亜硝酸(NO2)</t>
    <rPh sb="0" eb="3">
      <t>アショウサン</t>
    </rPh>
    <phoneticPr fontId="12"/>
  </si>
  <si>
    <t>亜硝酸体窒素</t>
    <rPh sb="0" eb="3">
      <t>アショウサン</t>
    </rPh>
    <rPh sb="3" eb="4">
      <t>タイ</t>
    </rPh>
    <rPh sb="4" eb="6">
      <t>チッソ</t>
    </rPh>
    <phoneticPr fontId="12"/>
  </si>
  <si>
    <t>硝酸(NO3)</t>
    <rPh sb="0" eb="2">
      <t>ショウサン</t>
    </rPh>
    <phoneticPr fontId="12"/>
  </si>
  <si>
    <t>硝酸体窒素</t>
    <rPh sb="0" eb="2">
      <t>ショウサン</t>
    </rPh>
    <rPh sb="2" eb="3">
      <t>タイ</t>
    </rPh>
    <rPh sb="3" eb="5">
      <t>チッソ</t>
    </rPh>
    <phoneticPr fontId="12"/>
  </si>
  <si>
    <t>大越・水野</t>
    <phoneticPr fontId="4"/>
  </si>
  <si>
    <t>pH</t>
    <phoneticPr fontId="4"/>
  </si>
  <si>
    <t>17℃</t>
    <phoneticPr fontId="4"/>
  </si>
  <si>
    <t>18℃</t>
    <phoneticPr fontId="4"/>
  </si>
  <si>
    <t>５月２日9:17</t>
    <rPh sb="1" eb="2">
      <t>ガツ</t>
    </rPh>
    <rPh sb="3" eb="4">
      <t>ニチ</t>
    </rPh>
    <phoneticPr fontId="4"/>
  </si>
  <si>
    <t>下泉橋（１）</t>
    <rPh sb="0" eb="2">
      <t>シモイズミ</t>
    </rPh>
    <rPh sb="2" eb="3">
      <t>ハシ</t>
    </rPh>
    <phoneticPr fontId="4"/>
  </si>
  <si>
    <t>宮古橋（４）</t>
    <rPh sb="0" eb="2">
      <t>ミヤコ</t>
    </rPh>
    <rPh sb="2" eb="3">
      <t>ハシ</t>
    </rPh>
    <phoneticPr fontId="4"/>
  </si>
  <si>
    <t>大和田橋（３）</t>
    <rPh sb="0" eb="3">
      <t>オオワダ</t>
    </rPh>
    <rPh sb="3" eb="4">
      <t>ハシ</t>
    </rPh>
    <phoneticPr fontId="4"/>
  </si>
  <si>
    <t>平川橋（２）</t>
    <rPh sb="0" eb="2">
      <t>ヒラカワ</t>
    </rPh>
    <rPh sb="2" eb="3">
      <t>ハシ</t>
    </rPh>
    <phoneticPr fontId="4"/>
  </si>
  <si>
    <t>月川／佐藤</t>
    <rPh sb="0" eb="2">
      <t>ツキカワ</t>
    </rPh>
    <rPh sb="3" eb="5">
      <t>サトウ</t>
    </rPh>
    <phoneticPr fontId="4"/>
  </si>
  <si>
    <t>10:45〜</t>
    <phoneticPr fontId="4"/>
  </si>
  <si>
    <t>28℃</t>
    <phoneticPr fontId="4"/>
  </si>
  <si>
    <t>27℃</t>
    <phoneticPr fontId="4"/>
  </si>
  <si>
    <t>25℃</t>
    <phoneticPr fontId="4"/>
  </si>
  <si>
    <t>なし</t>
    <phoneticPr fontId="4"/>
  </si>
  <si>
    <t>COD</t>
    <phoneticPr fontId="4"/>
  </si>
  <si>
    <t>10:30〜</t>
    <phoneticPr fontId="4"/>
  </si>
  <si>
    <t>10:10〜</t>
    <phoneticPr fontId="4"/>
  </si>
  <si>
    <t>5月30日9:36〜</t>
    <rPh sb="1" eb="2">
      <t>ガツ</t>
    </rPh>
    <rPh sb="4" eb="5">
      <t>ニチ</t>
    </rPh>
    <phoneticPr fontId="4"/>
  </si>
  <si>
    <t>20℃</t>
    <phoneticPr fontId="4"/>
  </si>
  <si>
    <t>pH</t>
    <phoneticPr fontId="4"/>
  </si>
  <si>
    <t>アンモニュウム</t>
    <phoneticPr fontId="4"/>
  </si>
  <si>
    <t>二宮・晝間</t>
    <rPh sb="0" eb="2">
      <t>ニノミヤ</t>
    </rPh>
    <rPh sb="3" eb="5">
      <t>ヒルマ</t>
    </rPh>
    <phoneticPr fontId="4"/>
  </si>
  <si>
    <t>下泉橋</t>
    <phoneticPr fontId="4"/>
  </si>
  <si>
    <t>富古橋</t>
    <phoneticPr fontId="4"/>
  </si>
  <si>
    <t>平川橋</t>
    <phoneticPr fontId="4"/>
  </si>
  <si>
    <t>なし</t>
    <phoneticPr fontId="4"/>
  </si>
  <si>
    <t>なし</t>
    <phoneticPr fontId="4"/>
  </si>
  <si>
    <t>なし</t>
    <phoneticPr fontId="4"/>
  </si>
  <si>
    <t>なし</t>
    <phoneticPr fontId="4"/>
  </si>
  <si>
    <t>COD</t>
    <phoneticPr fontId="4"/>
  </si>
  <si>
    <t>pH</t>
    <phoneticPr fontId="4"/>
  </si>
  <si>
    <t>アンモニュウム</t>
    <phoneticPr fontId="4"/>
  </si>
  <si>
    <t>富古橋（４）</t>
    <rPh sb="0" eb="1">
      <t>トミコ</t>
    </rPh>
    <rPh sb="1" eb="2">
      <t>コ</t>
    </rPh>
    <rPh sb="2" eb="3">
      <t>バシ</t>
    </rPh>
    <phoneticPr fontId="4"/>
  </si>
  <si>
    <t>8.22 9:20〜</t>
    <phoneticPr fontId="4"/>
  </si>
  <si>
    <t>9:50〜</t>
    <phoneticPr fontId="4"/>
  </si>
  <si>
    <t>10:15〜</t>
    <phoneticPr fontId="4"/>
  </si>
  <si>
    <t>10:40〜</t>
    <phoneticPr fontId="4"/>
  </si>
  <si>
    <t>大越／水野</t>
    <rPh sb="0" eb="2">
      <t>オオコシ</t>
    </rPh>
    <rPh sb="3" eb="5">
      <t>ミズノ</t>
    </rPh>
    <phoneticPr fontId="4"/>
  </si>
  <si>
    <t>29℃</t>
    <phoneticPr fontId="4"/>
  </si>
  <si>
    <t>29℃</t>
    <phoneticPr fontId="4"/>
  </si>
  <si>
    <t>30℃</t>
    <phoneticPr fontId="4"/>
  </si>
  <si>
    <t>23℃</t>
    <phoneticPr fontId="4"/>
  </si>
  <si>
    <t>27℃</t>
    <phoneticPr fontId="4"/>
  </si>
  <si>
    <t>28℃</t>
    <phoneticPr fontId="4"/>
  </si>
  <si>
    <t>26℃</t>
    <phoneticPr fontId="4"/>
  </si>
  <si>
    <t>なし</t>
    <phoneticPr fontId="4"/>
  </si>
  <si>
    <t>なし</t>
    <phoneticPr fontId="4"/>
  </si>
  <si>
    <t>なし</t>
    <phoneticPr fontId="4"/>
  </si>
  <si>
    <t>COD</t>
    <phoneticPr fontId="4"/>
  </si>
  <si>
    <t>pH</t>
    <phoneticPr fontId="4"/>
  </si>
  <si>
    <t>アンモニュウム</t>
    <phoneticPr fontId="4"/>
  </si>
  <si>
    <t>富古橋</t>
    <phoneticPr fontId="4"/>
  </si>
  <si>
    <t>平川橋</t>
    <phoneticPr fontId="4"/>
  </si>
  <si>
    <t>8月1日09：25</t>
    <rPh sb="1" eb="2">
      <t>ガツ</t>
    </rPh>
    <rPh sb="3" eb="4">
      <t>ニチ</t>
    </rPh>
    <phoneticPr fontId="4"/>
  </si>
  <si>
    <t>8月1日10：30</t>
    <rPh sb="1" eb="2">
      <t>ガツ</t>
    </rPh>
    <rPh sb="3" eb="4">
      <t>ニチ</t>
    </rPh>
    <phoneticPr fontId="4"/>
  </si>
  <si>
    <t>8月1日10：10</t>
    <rPh sb="1" eb="2">
      <t>ガツ</t>
    </rPh>
    <rPh sb="3" eb="4">
      <t>ニチ</t>
    </rPh>
    <phoneticPr fontId="4"/>
  </si>
  <si>
    <t>8月1日10：00</t>
    <rPh sb="1" eb="2">
      <t>ガツ</t>
    </rPh>
    <rPh sb="3" eb="4">
      <t>ニチ</t>
    </rPh>
    <phoneticPr fontId="4"/>
  </si>
  <si>
    <t>月川・斎藤</t>
    <rPh sb="0" eb="2">
      <t>ツキカワ</t>
    </rPh>
    <rPh sb="3" eb="5">
      <t>サイトウ</t>
    </rPh>
    <phoneticPr fontId="4"/>
  </si>
  <si>
    <t>欠測</t>
    <rPh sb="0" eb="2">
      <t>ケッソク</t>
    </rPh>
    <phoneticPr fontId="4"/>
  </si>
  <si>
    <t>（温度計破損）</t>
    <rPh sb="1" eb="4">
      <t>オンドケイ</t>
    </rPh>
    <rPh sb="4" eb="6">
      <t>ハソン</t>
    </rPh>
    <phoneticPr fontId="4"/>
  </si>
  <si>
    <t>30㎝以上</t>
    <rPh sb="2" eb="5">
      <t>センチイジョウ</t>
    </rPh>
    <phoneticPr fontId="4"/>
  </si>
  <si>
    <t>＜0.2</t>
    <phoneticPr fontId="4"/>
  </si>
  <si>
    <t>＜0.2</t>
  </si>
  <si>
    <t>濁りなし</t>
  </si>
  <si>
    <t>無し</t>
  </si>
  <si>
    <t>27℃</t>
  </si>
  <si>
    <t>30㎝</t>
  </si>
  <si>
    <t>29℃</t>
  </si>
  <si>
    <t>20℃</t>
  </si>
  <si>
    <t>23℃</t>
  </si>
  <si>
    <t>9：26～11：30</t>
    <phoneticPr fontId="4"/>
  </si>
  <si>
    <t>佐藤・月川</t>
    <rPh sb="0" eb="2">
      <t>サトウ</t>
    </rPh>
    <rPh sb="3" eb="5">
      <t>ツキガワ</t>
    </rPh>
    <phoneticPr fontId="4"/>
  </si>
  <si>
    <t>快晴</t>
    <rPh sb="0" eb="2">
      <t>カイセイ</t>
    </rPh>
    <phoneticPr fontId="4"/>
  </si>
  <si>
    <t>下泉橋</t>
    <phoneticPr fontId="4"/>
  </si>
  <si>
    <t>富古橋</t>
    <phoneticPr fontId="4"/>
  </si>
  <si>
    <t>平川橋</t>
    <phoneticPr fontId="4"/>
  </si>
  <si>
    <t>9：26～11：30</t>
    <phoneticPr fontId="4"/>
  </si>
  <si>
    <t>1月</t>
    <phoneticPr fontId="4"/>
  </si>
  <si>
    <t>1月</t>
    <phoneticPr fontId="4"/>
  </si>
  <si>
    <t>0,2</t>
  </si>
  <si>
    <t>0,5</t>
  </si>
  <si>
    <t>下泉橋</t>
    <phoneticPr fontId="4"/>
  </si>
  <si>
    <t>富古橋</t>
    <phoneticPr fontId="4"/>
  </si>
  <si>
    <t>平川橋</t>
    <phoneticPr fontId="4"/>
  </si>
  <si>
    <t>21℃</t>
    <phoneticPr fontId="4"/>
  </si>
  <si>
    <t>１９℃</t>
    <phoneticPr fontId="4"/>
  </si>
  <si>
    <t>15℃</t>
    <phoneticPr fontId="4"/>
  </si>
  <si>
    <t>１７℃</t>
    <phoneticPr fontId="4"/>
  </si>
  <si>
    <t>少し濁り有り</t>
    <rPh sb="0" eb="1">
      <t>スコ</t>
    </rPh>
    <rPh sb="2" eb="3">
      <t>ニゴ</t>
    </rPh>
    <rPh sb="4" eb="5">
      <t>ア</t>
    </rPh>
    <phoneticPr fontId="4"/>
  </si>
  <si>
    <t>0,2</t>
    <phoneticPr fontId="4"/>
  </si>
  <si>
    <t>0,5</t>
    <phoneticPr fontId="4"/>
  </si>
  <si>
    <t>なし</t>
    <phoneticPr fontId="4"/>
  </si>
  <si>
    <t>pH</t>
    <phoneticPr fontId="4"/>
  </si>
  <si>
    <t>COD</t>
    <phoneticPr fontId="4"/>
  </si>
  <si>
    <t>平川橋</t>
    <phoneticPr fontId="4"/>
  </si>
  <si>
    <t>下泉橋</t>
    <phoneticPr fontId="4"/>
  </si>
  <si>
    <t>&lt;0.02</t>
    <phoneticPr fontId="4"/>
  </si>
  <si>
    <t>アンモニュウム</t>
    <phoneticPr fontId="4"/>
  </si>
  <si>
    <t>水野・大畠</t>
    <rPh sb="0" eb="2">
      <t>ミズノ</t>
    </rPh>
    <rPh sb="3" eb="5">
      <t>オオハタ</t>
    </rPh>
    <phoneticPr fontId="4"/>
  </si>
  <si>
    <t>9℃</t>
    <phoneticPr fontId="4"/>
  </si>
  <si>
    <t>9℃</t>
    <phoneticPr fontId="4"/>
  </si>
  <si>
    <t>アンモニュウム</t>
    <phoneticPr fontId="4"/>
  </si>
  <si>
    <t>9℃</t>
    <phoneticPr fontId="4"/>
  </si>
  <si>
    <t>富古橋</t>
    <phoneticPr fontId="4"/>
  </si>
  <si>
    <t>2018/1/3010.35</t>
    <phoneticPr fontId="4"/>
  </si>
  <si>
    <t>9℃</t>
    <phoneticPr fontId="4"/>
  </si>
  <si>
    <t>9℃</t>
    <phoneticPr fontId="4"/>
  </si>
  <si>
    <t>9℃</t>
    <phoneticPr fontId="4"/>
  </si>
  <si>
    <t>富古橋</t>
    <phoneticPr fontId="4"/>
  </si>
  <si>
    <t>大越、二宮</t>
    <rPh sb="0" eb="2">
      <t>オオコシ</t>
    </rPh>
    <rPh sb="3" eb="5">
      <t>ニノミヤ</t>
    </rPh>
    <phoneticPr fontId="4"/>
  </si>
  <si>
    <t>７℃</t>
    <phoneticPr fontId="4"/>
  </si>
  <si>
    <t>１０℃</t>
    <phoneticPr fontId="4"/>
  </si>
  <si>
    <t>８℃</t>
    <phoneticPr fontId="4"/>
  </si>
  <si>
    <t>９℃</t>
    <phoneticPr fontId="4"/>
  </si>
  <si>
    <t>アンモニュウム</t>
    <phoneticPr fontId="4"/>
  </si>
  <si>
    <t>下泉橋</t>
    <phoneticPr fontId="4"/>
  </si>
  <si>
    <t>平川橋</t>
    <phoneticPr fontId="4"/>
  </si>
  <si>
    <t>７℃</t>
    <phoneticPr fontId="4"/>
  </si>
  <si>
    <t>１１℃</t>
    <phoneticPr fontId="4"/>
  </si>
  <si>
    <t>９℃</t>
    <phoneticPr fontId="4"/>
  </si>
  <si>
    <t>なし</t>
    <phoneticPr fontId="4"/>
  </si>
  <si>
    <t>COD</t>
    <phoneticPr fontId="4"/>
  </si>
  <si>
    <t>2017.9:20:00</t>
    <phoneticPr fontId="4"/>
  </si>
  <si>
    <t>大畠・晝間</t>
    <rPh sb="0" eb="2">
      <t>オオハタ</t>
    </rPh>
    <rPh sb="3" eb="5">
      <t>ヒルマ</t>
    </rPh>
    <phoneticPr fontId="4"/>
  </si>
  <si>
    <t>なし</t>
    <phoneticPr fontId="4"/>
  </si>
  <si>
    <t>アンモニュウム</t>
    <phoneticPr fontId="4"/>
  </si>
  <si>
    <t>富古橋</t>
    <phoneticPr fontId="4"/>
  </si>
  <si>
    <t>平川橋</t>
    <phoneticPr fontId="4"/>
  </si>
  <si>
    <t>なし</t>
    <phoneticPr fontId="4"/>
  </si>
  <si>
    <t>COD</t>
    <phoneticPr fontId="4"/>
  </si>
  <si>
    <t>&lt;0.02</t>
    <phoneticPr fontId="4"/>
  </si>
  <si>
    <t>アンモニュウム</t>
    <phoneticPr fontId="4"/>
  </si>
  <si>
    <t>2018/2/20　9：30</t>
    <phoneticPr fontId="4"/>
  </si>
  <si>
    <t>2018/2/20　10：20</t>
    <phoneticPr fontId="4"/>
  </si>
  <si>
    <t>二宮・斎藤</t>
    <rPh sb="0" eb="2">
      <t>ニノミヤ</t>
    </rPh>
    <rPh sb="3" eb="5">
      <t>サイトウ</t>
    </rPh>
    <phoneticPr fontId="4"/>
  </si>
  <si>
    <t>2018/2/20　10：50</t>
    <phoneticPr fontId="4"/>
  </si>
  <si>
    <t>下泉橋</t>
    <phoneticPr fontId="4"/>
  </si>
  <si>
    <t>富古橋</t>
    <phoneticPr fontId="4"/>
  </si>
  <si>
    <t>平川橋</t>
    <phoneticPr fontId="4"/>
  </si>
  <si>
    <t>2018/2/20　10：00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</si>
</sst>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yyyy/m/d;@"/>
    <numFmt numFmtId="178" formatCode="0.0_ "/>
    <numFmt numFmtId="179" formatCode="0.000"/>
    <numFmt numFmtId="181" formatCode="0_ "/>
    <numFmt numFmtId="182" formatCode="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2" tint="-9.9948118533890809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right"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2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" xfId="0" applyFont="1" applyBorder="1">
      <alignment vertical="center"/>
    </xf>
    <xf numFmtId="177" fontId="5" fillId="2" borderId="1" xfId="0" applyNumberFormat="1" applyFont="1" applyFill="1" applyBorder="1">
      <alignment vertical="center"/>
    </xf>
    <xf numFmtId="177" fontId="5" fillId="2" borderId="7" xfId="0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7" xfId="0" applyFont="1" applyFill="1" applyBorder="1">
      <alignment vertical="center"/>
    </xf>
    <xf numFmtId="178" fontId="5" fillId="0" borderId="1" xfId="0" applyNumberFormat="1" applyFont="1" applyBorder="1">
      <alignment vertical="center"/>
    </xf>
    <xf numFmtId="178" fontId="5" fillId="0" borderId="7" xfId="0" applyNumberFormat="1" applyFont="1" applyBorder="1">
      <alignment vertical="center"/>
    </xf>
    <xf numFmtId="178" fontId="5" fillId="2" borderId="1" xfId="0" applyNumberFormat="1" applyFont="1" applyFill="1" applyBorder="1">
      <alignment vertical="center"/>
    </xf>
    <xf numFmtId="178" fontId="5" fillId="2" borderId="7" xfId="0" applyNumberFormat="1" applyFont="1" applyFill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" fontId="5" fillId="0" borderId="1" xfId="0" applyNumberFormat="1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177" fontId="8" fillId="2" borderId="1" xfId="0" applyNumberFormat="1" applyFont="1" applyFill="1" applyBorder="1">
      <alignment vertical="center"/>
    </xf>
    <xf numFmtId="177" fontId="8" fillId="2" borderId="7" xfId="0" applyNumberFormat="1" applyFont="1" applyFill="1" applyBorder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2" fontId="8" fillId="0" borderId="1" xfId="0" applyNumberFormat="1" applyFont="1" applyBorder="1">
      <alignment vertical="center"/>
    </xf>
    <xf numFmtId="1" fontId="9" fillId="0" borderId="1" xfId="0" applyNumberFormat="1" applyFont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10" fillId="0" borderId="4" xfId="0" applyFont="1" applyBorder="1" applyAlignment="1">
      <alignment horizontal="center" vertical="center"/>
    </xf>
    <xf numFmtId="177" fontId="11" fillId="2" borderId="1" xfId="0" applyNumberFormat="1" applyFont="1" applyFill="1" applyBorder="1">
      <alignment vertical="center"/>
    </xf>
    <xf numFmtId="0" fontId="10" fillId="0" borderId="5" xfId="0" applyFont="1" applyBorder="1" applyAlignment="1">
      <alignment horizontal="center" vertical="center"/>
    </xf>
    <xf numFmtId="177" fontId="11" fillId="2" borderId="7" xfId="0" applyNumberFormat="1" applyFont="1" applyFill="1" applyBorder="1">
      <alignment vertical="center"/>
    </xf>
    <xf numFmtId="0" fontId="10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177" fontId="5" fillId="2" borderId="1" xfId="0" quotePrefix="1" applyNumberFormat="1" applyFont="1" applyFill="1" applyBorder="1" applyAlignment="1">
      <alignment horizontal="center" vertical="center"/>
    </xf>
    <xf numFmtId="177" fontId="5" fillId="2" borderId="7" xfId="0" quotePrefix="1" applyNumberFormat="1" applyFont="1" applyFill="1" applyBorder="1" applyAlignment="1">
      <alignment horizontal="center" vertical="center"/>
    </xf>
    <xf numFmtId="177" fontId="5" fillId="0" borderId="1" xfId="0" quotePrefix="1" applyNumberFormat="1" applyFont="1" applyBorder="1">
      <alignment vertical="center"/>
    </xf>
    <xf numFmtId="179" fontId="0" fillId="0" borderId="1" xfId="0" applyNumberFormat="1" applyBorder="1">
      <alignment vertical="center"/>
    </xf>
    <xf numFmtId="176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7" fillId="3" borderId="12" xfId="0" applyFont="1" applyFill="1" applyBorder="1" applyAlignment="1">
      <alignment vertical="center" wrapText="1"/>
    </xf>
    <xf numFmtId="32" fontId="8" fillId="3" borderId="12" xfId="0" applyNumberFormat="1" applyFont="1" applyFill="1" applyBorder="1" applyAlignment="1">
      <alignment horizontal="right" vertical="center"/>
    </xf>
    <xf numFmtId="32" fontId="8" fillId="3" borderId="12" xfId="0" applyNumberFormat="1" applyFont="1" applyFill="1" applyBorder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vertical="center" wrapText="1"/>
    </xf>
    <xf numFmtId="0" fontId="8" fillId="3" borderId="12" xfId="0" applyFont="1" applyFill="1" applyBorder="1">
      <alignment vertical="center"/>
    </xf>
    <xf numFmtId="0" fontId="8" fillId="0" borderId="12" xfId="0" applyFont="1" applyFill="1" applyBorder="1">
      <alignment vertical="center"/>
    </xf>
    <xf numFmtId="2" fontId="8" fillId="0" borderId="12" xfId="0" applyNumberFormat="1" applyFont="1" applyFill="1" applyBorder="1">
      <alignment vertical="center"/>
    </xf>
    <xf numFmtId="176" fontId="8" fillId="0" borderId="12" xfId="0" applyNumberFormat="1" applyFont="1" applyFill="1" applyBorder="1">
      <alignment vertical="center"/>
    </xf>
    <xf numFmtId="0" fontId="0" fillId="0" borderId="2" xfId="0" applyBorder="1">
      <alignment vertical="center"/>
    </xf>
    <xf numFmtId="0" fontId="8" fillId="0" borderId="13" xfId="0" applyFont="1" applyFill="1" applyBorder="1">
      <alignment vertical="center"/>
    </xf>
    <xf numFmtId="0" fontId="8" fillId="3" borderId="1" xfId="0" applyFont="1" applyFill="1" applyBorder="1">
      <alignment vertical="center"/>
    </xf>
    <xf numFmtId="2" fontId="8" fillId="0" borderId="1" xfId="0" applyNumberFormat="1" applyFont="1" applyFill="1" applyBorder="1">
      <alignment vertical="center"/>
    </xf>
    <xf numFmtId="2" fontId="0" fillId="0" borderId="0" xfId="0" applyNumberFormat="1">
      <alignment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0" fillId="0" borderId="1" xfId="0" quotePrefix="1" applyFill="1" applyBorder="1" applyAlignment="1">
      <alignment vertical="center" wrapText="1"/>
    </xf>
    <xf numFmtId="0" fontId="0" fillId="0" borderId="1" xfId="0" quotePrefix="1" applyBorder="1">
      <alignment vertical="center"/>
    </xf>
    <xf numFmtId="22" fontId="5" fillId="2" borderId="1" xfId="0" applyNumberFormat="1" applyFont="1" applyFill="1" applyBorder="1">
      <alignment vertical="center"/>
    </xf>
    <xf numFmtId="22" fontId="5" fillId="2" borderId="7" xfId="0" applyNumberFormat="1" applyFont="1" applyFill="1" applyBorder="1">
      <alignment vertical="center"/>
    </xf>
    <xf numFmtId="20" fontId="5" fillId="2" borderId="1" xfId="0" applyNumberFormat="1" applyFont="1" applyFill="1" applyBorder="1">
      <alignment vertical="center"/>
    </xf>
    <xf numFmtId="20" fontId="5" fillId="2" borderId="7" xfId="0" applyNumberFormat="1" applyFont="1" applyFill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7" xfId="0" applyNumberFormat="1" applyFont="1" applyBorder="1">
      <alignment vertical="center"/>
    </xf>
    <xf numFmtId="0" fontId="5" fillId="2" borderId="1" xfId="0" applyNumberFormat="1" applyFont="1" applyFill="1" applyBorder="1">
      <alignment vertical="center"/>
    </xf>
    <xf numFmtId="0" fontId="5" fillId="2" borderId="7" xfId="0" applyNumberFormat="1" applyFont="1" applyFill="1" applyBorder="1">
      <alignment vertical="center"/>
    </xf>
    <xf numFmtId="2" fontId="5" fillId="0" borderId="7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2" borderId="1" xfId="0" applyNumberFormat="1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7" fontId="5" fillId="2" borderId="1" xfId="0" quotePrefix="1" applyNumberFormat="1" applyFont="1" applyFill="1" applyBorder="1">
      <alignment vertical="center"/>
    </xf>
    <xf numFmtId="177" fontId="5" fillId="2" borderId="7" xfId="0" quotePrefix="1" applyNumberFormat="1" applyFont="1" applyFill="1" applyBorder="1">
      <alignment vertical="center"/>
    </xf>
    <xf numFmtId="181" fontId="5" fillId="2" borderId="1" xfId="0" applyNumberFormat="1" applyFont="1" applyFill="1" applyBorder="1">
      <alignment vertical="center"/>
    </xf>
    <xf numFmtId="181" fontId="5" fillId="2" borderId="7" xfId="0" applyNumberFormat="1" applyFont="1" applyFill="1" applyBorder="1">
      <alignment vertical="center"/>
    </xf>
    <xf numFmtId="182" fontId="5" fillId="2" borderId="1" xfId="0" applyNumberFormat="1" applyFont="1" applyFill="1" applyBorder="1">
      <alignment vertical="center"/>
    </xf>
    <xf numFmtId="182" fontId="5" fillId="2" borderId="7" xfId="0" applyNumberFormat="1" applyFont="1" applyFill="1" applyBorder="1">
      <alignment vertical="center"/>
    </xf>
    <xf numFmtId="181" fontId="5" fillId="0" borderId="1" xfId="0" applyNumberFormat="1" applyFont="1" applyBorder="1">
      <alignment vertical="center"/>
    </xf>
    <xf numFmtId="0" fontId="7" fillId="2" borderId="15" xfId="0" applyFont="1" applyFill="1" applyBorder="1" applyAlignment="1">
      <alignment vertical="center" wrapText="1"/>
    </xf>
    <xf numFmtId="178" fontId="5" fillId="2" borderId="11" xfId="0" applyNumberFormat="1" applyFont="1" applyFill="1" applyBorder="1">
      <alignment vertical="center"/>
    </xf>
    <xf numFmtId="178" fontId="5" fillId="2" borderId="16" xfId="0" applyNumberFormat="1" applyFont="1" applyFill="1" applyBorder="1">
      <alignment vertical="center"/>
    </xf>
    <xf numFmtId="182" fontId="5" fillId="0" borderId="1" xfId="0" applyNumberFormat="1" applyFont="1" applyBorder="1">
      <alignment vertical="center"/>
    </xf>
  </cellXfs>
  <cellStyles count="1">
    <cellStyle name="標準" xfId="0" builtinId="0"/>
  </cellStyles>
  <dxfs count="22"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border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border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A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COD</a:t>
            </a:r>
            <a:r>
              <a:rPr lang="ja-JP" altLang="en-US"/>
              <a:t>（上下流別変化）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COD!$A$15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COD!$B$15:$E$15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50</c:v>
                </c:pt>
                <c:pt idx="3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COD!$A$16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COD!$B$16:$E$16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COD!$A$17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COD!$B$17:$E$17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COD!$A$18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COD!$B$18:$E$18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COD!$A$19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COD!$A$20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COD!$B$20:$E$20</c:f>
            </c:numRef>
          </c:val>
          <c:smooth val="0"/>
        </c:ser>
        <c:ser>
          <c:idx val="7"/>
          <c:order val="6"/>
          <c:tx>
            <c:strRef>
              <c:f>COD!$A$21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COD!$B$21:$E$21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COD!$A$22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COD!$B$22:$E$22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COD!$A$23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COD!$B$23:$E$23</c:f>
              <c:numCache>
                <c:formatCode>General</c:formatCode>
                <c:ptCount val="4"/>
                <c:pt idx="0">
                  <c:v>20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COD!$A$24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COD!$B$24:$E$24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COD!$A$25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COD!$B$25:$E$25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7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COD!$A$26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COD!$B$26:$E$26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COD!$A$27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COD!$B$27:$E$27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  <c:smooth val="0"/>
        </c:ser>
        <c:ser>
          <c:idx val="0"/>
          <c:order val="13"/>
          <c:tx>
            <c:strRef>
              <c:f>COD!$A$28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COD!$B$28:$E$28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75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COD!$A$29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COD!$B$29:$E$29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COD!$A$30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COD!$B$30:$E$30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COD!$A$31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COD!$B$31:$E$31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COD!$A$32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COD!$B$32:$E$32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COD!$A$33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COD!$B$33:$E$33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COD!$A$34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COD!$B$34:$E$34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COD!$A$35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COD!$B$35:$E$35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COD!$A$36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COD!$B$36:$E$36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1.3</c:v>
                </c:pt>
                <c:pt idx="3">
                  <c:v>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COD!$A$37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COD!$B$37:$E$37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COD!$A$38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COD!$B$38:$E$38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COD!$A$39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COD!$B$39:$E$39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54248"/>
        <c:axId val="451855424"/>
      </c:lineChart>
      <c:catAx>
        <c:axId val="451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855424"/>
        <c:crosses val="autoZero"/>
        <c:auto val="1"/>
        <c:lblAlgn val="ctr"/>
        <c:lblOffset val="100"/>
        <c:noMultiLvlLbl val="0"/>
      </c:catAx>
      <c:valAx>
        <c:axId val="45185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85424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硝酸態窒素</a:t>
            </a:r>
            <a:r>
              <a:rPr lang="en-US" altLang="ja-JP"/>
              <a:t>(</a:t>
            </a:r>
            <a:r>
              <a:rPr lang="ja-JP" altLang="en-US"/>
              <a:t>上下流別変化</a:t>
            </a:r>
            <a:r>
              <a:rPr lang="en-US" altLang="ja-JP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硝酸態窒素!$A$15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硝酸態窒素!$B$15:$E$15</c:f>
              <c:numCache>
                <c:formatCode>0.0</c:formatCode>
                <c:ptCount val="4"/>
                <c:pt idx="0">
                  <c:v>0.67800000000000005</c:v>
                </c:pt>
                <c:pt idx="1">
                  <c:v>0</c:v>
                </c:pt>
                <c:pt idx="2">
                  <c:v>0.22600000000000001</c:v>
                </c:pt>
                <c:pt idx="3">
                  <c:v>1.1300000000000001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硝酸態窒素!$A$16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硝酸態窒素!$B$16:$E$16</c:f>
              <c:numCache>
                <c:formatCode>0.0</c:formatCode>
                <c:ptCount val="4"/>
                <c:pt idx="0">
                  <c:v>0.45200000000000001</c:v>
                </c:pt>
                <c:pt idx="1">
                  <c:v>1.1300000000000001</c:v>
                </c:pt>
                <c:pt idx="2">
                  <c:v>0.45200000000000001</c:v>
                </c:pt>
                <c:pt idx="3">
                  <c:v>0.22600000000000001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硝酸態窒素!$A$17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硝酸態窒素!$B$17:$E$17</c:f>
              <c:numCache>
                <c:formatCode>0</c:formatCode>
                <c:ptCount val="4"/>
                <c:pt idx="0">
                  <c:v>2.2600000000000002</c:v>
                </c:pt>
                <c:pt idx="1">
                  <c:v>2.2600000000000002</c:v>
                </c:pt>
                <c:pt idx="2">
                  <c:v>2.2600000000000002</c:v>
                </c:pt>
                <c:pt idx="3">
                  <c:v>1.1300000000000001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硝酸態窒素!$A$18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硝酸態窒素!$B$18:$E$18</c:f>
              <c:numCache>
                <c:formatCode>General</c:formatCode>
                <c:ptCount val="4"/>
                <c:pt idx="0">
                  <c:v>1</c:v>
                </c:pt>
                <c:pt idx="1">
                  <c:v>1.8</c:v>
                </c:pt>
                <c:pt idx="2">
                  <c:v>0.9</c:v>
                </c:pt>
                <c:pt idx="3">
                  <c:v>0.7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硝酸態窒素!$A$19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硝酸態窒素!$B$19:$E$19</c:f>
              <c:numCache>
                <c:formatCode>0</c:formatCode>
                <c:ptCount val="4"/>
                <c:pt idx="0">
                  <c:v>1.1300000000000001</c:v>
                </c:pt>
                <c:pt idx="1">
                  <c:v>1.5820000000000001</c:v>
                </c:pt>
                <c:pt idx="2">
                  <c:v>1.5820000000000001</c:v>
                </c:pt>
                <c:pt idx="3">
                  <c:v>1.5820000000000001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硝酸態窒素!$A$20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硝酸態窒素!$B$20:$E$20</c:f>
            </c:numRef>
          </c:val>
          <c:smooth val="0"/>
        </c:ser>
        <c:ser>
          <c:idx val="6"/>
          <c:order val="6"/>
          <c:tx>
            <c:strRef>
              <c:f>硝酸態窒素!$A$21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硝酸態窒素!$B$21:$E$21</c:f>
              <c:numCache>
                <c:formatCode>0.0</c:formatCode>
                <c:ptCount val="4"/>
                <c:pt idx="0">
                  <c:v>0.45200000000000001</c:v>
                </c:pt>
                <c:pt idx="1">
                  <c:v>2.0340000000000003</c:v>
                </c:pt>
                <c:pt idx="2">
                  <c:v>1.1300000000000001</c:v>
                </c:pt>
                <c:pt idx="3">
                  <c:v>0.22600000000000001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硝酸態窒素!$A$22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硝酸態窒素!$B$22:$E$22</c:f>
              <c:numCache>
                <c:formatCode>0</c:formatCode>
                <c:ptCount val="4"/>
                <c:pt idx="0">
                  <c:v>2.2600000000000002</c:v>
                </c:pt>
                <c:pt idx="1">
                  <c:v>2.2600000000000002</c:v>
                </c:pt>
                <c:pt idx="2">
                  <c:v>2.2600000000000002</c:v>
                </c:pt>
                <c:pt idx="3">
                  <c:v>0.67800000000000005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硝酸態窒素!$A$23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硝酸態窒素!$B$23:$E$23</c:f>
              <c:numCache>
                <c:formatCode>0.0</c:formatCode>
                <c:ptCount val="4"/>
                <c:pt idx="0">
                  <c:v>2.2600000000000002</c:v>
                </c:pt>
                <c:pt idx="1">
                  <c:v>2.2600000000000002</c:v>
                </c:pt>
                <c:pt idx="2">
                  <c:v>1.1300000000000001</c:v>
                </c:pt>
                <c:pt idx="3">
                  <c:v>0.45200000000000001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硝酸態窒素!$A$24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硝酸態窒素!$B$24:$E$24</c:f>
              <c:numCache>
                <c:formatCode>0.0</c:formatCode>
                <c:ptCount val="4"/>
                <c:pt idx="0">
                  <c:v>4.5200000000000005</c:v>
                </c:pt>
                <c:pt idx="1">
                  <c:v>4.5200000000000005</c:v>
                </c:pt>
                <c:pt idx="2">
                  <c:v>4.5200000000000005</c:v>
                </c:pt>
                <c:pt idx="3">
                  <c:v>1.1300000000000001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硝酸態窒素!$A$25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硝酸態窒素!$B$25:$E$25</c:f>
              <c:numCache>
                <c:formatCode>0.0</c:formatCode>
                <c:ptCount val="4"/>
                <c:pt idx="0">
                  <c:v>0.113</c:v>
                </c:pt>
                <c:pt idx="1">
                  <c:v>0.22600000000000001</c:v>
                </c:pt>
                <c:pt idx="2">
                  <c:v>1.1300000000000001</c:v>
                </c:pt>
                <c:pt idx="3">
                  <c:v>0.22600000000000001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硝酸態窒素!$A$26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硝酸態窒素!$B$26:$E$26</c:f>
              <c:numCache>
                <c:formatCode>0.0</c:formatCode>
                <c:ptCount val="4"/>
                <c:pt idx="0">
                  <c:v>3.39</c:v>
                </c:pt>
                <c:pt idx="1">
                  <c:v>4.5200000000000005</c:v>
                </c:pt>
                <c:pt idx="2">
                  <c:v>1.1300000000000001</c:v>
                </c:pt>
                <c:pt idx="3">
                  <c:v>0.45200000000000001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硝酸態窒素!$A$27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硝酸態窒素!$B$27:$E$27</c:f>
              <c:numCache>
                <c:formatCode>0.0</c:formatCode>
                <c:ptCount val="4"/>
                <c:pt idx="0">
                  <c:v>0.22600000000000001</c:v>
                </c:pt>
                <c:pt idx="1">
                  <c:v>0.45200000000000001</c:v>
                </c:pt>
                <c:pt idx="2">
                  <c:v>0.90400000000000003</c:v>
                </c:pt>
                <c:pt idx="3">
                  <c:v>0.113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硝酸態窒素!$A$28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硝酸態窒素!$B$28:$E$28</c:f>
              <c:numCache>
                <c:formatCode>0.0</c:formatCode>
                <c:ptCount val="4"/>
                <c:pt idx="0">
                  <c:v>0.45200000000000001</c:v>
                </c:pt>
                <c:pt idx="1">
                  <c:v>0.22600000000000001</c:v>
                </c:pt>
                <c:pt idx="2">
                  <c:v>1.1300000000000001</c:v>
                </c:pt>
                <c:pt idx="3">
                  <c:v>0.45200000000000001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硝酸態窒素!$A$29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硝酸態窒素!$B$29:$E$29</c:f>
              <c:numCache>
                <c:formatCode>0.0</c:formatCode>
                <c:ptCount val="4"/>
                <c:pt idx="0">
                  <c:v>1.3560000000000001</c:v>
                </c:pt>
                <c:pt idx="1">
                  <c:v>1.8080000000000001</c:v>
                </c:pt>
                <c:pt idx="2">
                  <c:v>2.2600000000000002</c:v>
                </c:pt>
                <c:pt idx="3">
                  <c:v>2.2600000000000002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硝酸態窒素!$A$30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硝酸態窒素!$B$30:$E$30</c:f>
              <c:numCache>
                <c:formatCode>0.0</c:formatCode>
                <c:ptCount val="4"/>
                <c:pt idx="0">
                  <c:v>4.5200000000000005</c:v>
                </c:pt>
                <c:pt idx="1">
                  <c:v>3.39</c:v>
                </c:pt>
                <c:pt idx="2">
                  <c:v>2.2600000000000002</c:v>
                </c:pt>
                <c:pt idx="3">
                  <c:v>0.45200000000000001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硝酸態窒素!$A$31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硝酸態窒素!$B$31:$E$31</c:f>
              <c:numCache>
                <c:formatCode>0.0</c:formatCode>
                <c:ptCount val="4"/>
                <c:pt idx="0">
                  <c:v>1.1300000000000001</c:v>
                </c:pt>
                <c:pt idx="1">
                  <c:v>1.1300000000000001</c:v>
                </c:pt>
                <c:pt idx="2">
                  <c:v>1.1300000000000001</c:v>
                </c:pt>
                <c:pt idx="3">
                  <c:v>0.22600000000000001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硝酸態窒素!$A$32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硝酸態窒素!$B$32:$E$32</c:f>
              <c:numCache>
                <c:formatCode>0.0</c:formatCode>
                <c:ptCount val="4"/>
                <c:pt idx="0">
                  <c:v>1.1300000000000001</c:v>
                </c:pt>
                <c:pt idx="1">
                  <c:v>1.1300000000000001</c:v>
                </c:pt>
                <c:pt idx="2">
                  <c:v>2.2600000000000002</c:v>
                </c:pt>
                <c:pt idx="3">
                  <c:v>0.45200000000000001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硝酸態窒素!$A$33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硝酸態窒素!$B$33:$E$33</c:f>
              <c:numCache>
                <c:formatCode>0.0</c:formatCode>
                <c:ptCount val="4"/>
                <c:pt idx="0">
                  <c:v>1.5820000000000001</c:v>
                </c:pt>
                <c:pt idx="1">
                  <c:v>2.2600000000000002</c:v>
                </c:pt>
                <c:pt idx="2">
                  <c:v>1.5820000000000001</c:v>
                </c:pt>
                <c:pt idx="3">
                  <c:v>0.22600000000000001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硝酸態窒素!$A$34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硝酸態窒素!$B$34:$E$34</c:f>
              <c:numCache>
                <c:formatCode>0.0</c:formatCode>
                <c:ptCount val="4"/>
                <c:pt idx="0">
                  <c:v>4.5200000000000005</c:v>
                </c:pt>
                <c:pt idx="1">
                  <c:v>4.5200000000000005</c:v>
                </c:pt>
                <c:pt idx="2">
                  <c:v>0.67800000000000005</c:v>
                </c:pt>
                <c:pt idx="3">
                  <c:v>0.45200000000000001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硝酸態窒素!$A$35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硝酸態窒素!$B$35:$E$35</c:f>
              <c:numCache>
                <c:formatCode>0.0</c:formatCode>
                <c:ptCount val="4"/>
                <c:pt idx="0">
                  <c:v>4.5200000000000005</c:v>
                </c:pt>
                <c:pt idx="1">
                  <c:v>10.17</c:v>
                </c:pt>
                <c:pt idx="2">
                  <c:v>10.17</c:v>
                </c:pt>
                <c:pt idx="3">
                  <c:v>4.5200000000000005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硝酸態窒素!$A$36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硝酸態窒素!$B$36:$E$36</c:f>
              <c:numCache>
                <c:formatCode>0.0</c:formatCode>
                <c:ptCount val="4"/>
                <c:pt idx="0">
                  <c:v>2.2600000000000002</c:v>
                </c:pt>
                <c:pt idx="1">
                  <c:v>1.1300000000000001</c:v>
                </c:pt>
                <c:pt idx="2">
                  <c:v>2.2600000000000002</c:v>
                </c:pt>
                <c:pt idx="3">
                  <c:v>0.45200000000000001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硝酸態窒素!$A$37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硝酸態窒素!$B$37:$E$37</c:f>
              <c:numCache>
                <c:formatCode>0.0</c:formatCode>
                <c:ptCount val="4"/>
                <c:pt idx="0">
                  <c:v>1.1300000000000001</c:v>
                </c:pt>
                <c:pt idx="1">
                  <c:v>1.1300000000000001</c:v>
                </c:pt>
                <c:pt idx="2">
                  <c:v>0.113</c:v>
                </c:pt>
                <c:pt idx="3">
                  <c:v>0.45200000000000001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硝酸態窒素!$A$38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硝酸態窒素!$B$38:$E$38</c:f>
              <c:numCache>
                <c:formatCode>0.0</c:formatCode>
                <c:ptCount val="4"/>
                <c:pt idx="0">
                  <c:v>1.5820000000000001</c:v>
                </c:pt>
                <c:pt idx="1">
                  <c:v>1.5820000000000001</c:v>
                </c:pt>
                <c:pt idx="2">
                  <c:v>1.5820000000000001</c:v>
                </c:pt>
                <c:pt idx="3">
                  <c:v>0.33900000000000002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硝酸態窒素!$A$39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硝酸態窒素!$B$39:$E$39</c:f>
              <c:numCache>
                <c:formatCode>0.0</c:formatCode>
                <c:ptCount val="4"/>
                <c:pt idx="0">
                  <c:v>1.1300000000000001</c:v>
                </c:pt>
                <c:pt idx="1">
                  <c:v>4.5200000000000005</c:v>
                </c:pt>
                <c:pt idx="2">
                  <c:v>0.22600000000000001</c:v>
                </c:pt>
                <c:pt idx="3">
                  <c:v>0.45200000000000001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03120"/>
        <c:axId val="451703512"/>
      </c:lineChart>
      <c:catAx>
        <c:axId val="45170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3512"/>
        <c:crosses val="autoZero"/>
        <c:auto val="1"/>
        <c:lblAlgn val="ctr"/>
        <c:lblOffset val="100"/>
        <c:noMultiLvlLbl val="0"/>
      </c:catAx>
      <c:valAx>
        <c:axId val="45170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312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baseline="0">
                <a:effectLst/>
              </a:rPr>
              <a:t>硝酸態窒素</a:t>
            </a:r>
            <a:r>
              <a:rPr lang="en-US" altLang="ja-JP" sz="1400" b="0" i="0" baseline="0">
                <a:effectLst/>
              </a:rPr>
              <a:t>(</a:t>
            </a:r>
            <a:r>
              <a:rPr lang="ja-JP" altLang="en-US" sz="1400" b="0" i="0" baseline="0">
                <a:effectLst/>
              </a:rPr>
              <a:t>時期</a:t>
            </a:r>
            <a:r>
              <a:rPr lang="ja-JP" altLang="ja-JP" sz="1400" b="0" i="0" baseline="0">
                <a:effectLst/>
              </a:rPr>
              <a:t>別変化</a:t>
            </a:r>
            <a:r>
              <a:rPr lang="en-US" altLang="ja-JP" sz="1400" b="0" i="0" baseline="0">
                <a:effectLst/>
              </a:rPr>
              <a:t>)</a:t>
            </a:r>
            <a:endParaRPr lang="ja-JP" altLang="ja-JP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硝酸態窒素!$B$2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硝酸態窒素!$B$3:$B$39</c:f>
              <c:numCache>
                <c:formatCode>General</c:formatCode>
                <c:ptCount val="36"/>
                <c:pt idx="0">
                  <c:v>3</c:v>
                </c:pt>
                <c:pt idx="1">
                  <c:v>0.3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0.2</c:v>
                </c:pt>
                <c:pt idx="8">
                  <c:v>1</c:v>
                </c:pt>
                <c:pt idx="9">
                  <c:v>0.5</c:v>
                </c:pt>
                <c:pt idx="10">
                  <c:v>2</c:v>
                </c:pt>
                <c:pt idx="11">
                  <c:v>3</c:v>
                </c:pt>
                <c:pt idx="12" formatCode="0.0">
                  <c:v>0.67800000000000005</c:v>
                </c:pt>
                <c:pt idx="13" formatCode="0.0">
                  <c:v>0.45200000000000001</c:v>
                </c:pt>
                <c:pt idx="14" formatCode="0">
                  <c:v>2.2600000000000002</c:v>
                </c:pt>
                <c:pt idx="15">
                  <c:v>1</c:v>
                </c:pt>
                <c:pt idx="16" formatCode="0">
                  <c:v>1.1300000000000001</c:v>
                </c:pt>
                <c:pt idx="17" formatCode="0.0">
                  <c:v>0.45200000000000001</c:v>
                </c:pt>
                <c:pt idx="18" formatCode="0">
                  <c:v>2.2600000000000002</c:v>
                </c:pt>
                <c:pt idx="19" formatCode="0.0">
                  <c:v>2.2600000000000002</c:v>
                </c:pt>
                <c:pt idx="20" formatCode="0.0">
                  <c:v>4.5200000000000005</c:v>
                </c:pt>
                <c:pt idx="21" formatCode="0.0">
                  <c:v>0.113</c:v>
                </c:pt>
                <c:pt idx="22" formatCode="0.0">
                  <c:v>3.39</c:v>
                </c:pt>
                <c:pt idx="23" formatCode="0.0">
                  <c:v>0.22600000000000001</c:v>
                </c:pt>
                <c:pt idx="24" formatCode="0.0">
                  <c:v>0.45200000000000001</c:v>
                </c:pt>
                <c:pt idx="25" formatCode="0.0">
                  <c:v>1.3560000000000001</c:v>
                </c:pt>
                <c:pt idx="26" formatCode="0.0">
                  <c:v>4.5200000000000005</c:v>
                </c:pt>
                <c:pt idx="27" formatCode="0.0">
                  <c:v>1.1300000000000001</c:v>
                </c:pt>
                <c:pt idx="28" formatCode="0.0">
                  <c:v>1.1300000000000001</c:v>
                </c:pt>
                <c:pt idx="29" formatCode="0.0">
                  <c:v>1.5820000000000001</c:v>
                </c:pt>
                <c:pt idx="30" formatCode="0.0">
                  <c:v>4.5200000000000005</c:v>
                </c:pt>
                <c:pt idx="31" formatCode="0.0">
                  <c:v>4.5200000000000005</c:v>
                </c:pt>
                <c:pt idx="32" formatCode="0.0">
                  <c:v>2.2600000000000002</c:v>
                </c:pt>
                <c:pt idx="33" formatCode="0.0">
                  <c:v>1.1300000000000001</c:v>
                </c:pt>
                <c:pt idx="34" formatCode="0.0">
                  <c:v>1.5820000000000001</c:v>
                </c:pt>
                <c:pt idx="35" formatCode="0.0">
                  <c:v>1.1300000000000001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硝酸態窒素!$C$2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硝酸態窒素!$C$3:$C$39</c:f>
              <c:numCache>
                <c:formatCode>General</c:formatCode>
                <c:ptCount val="36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0.5</c:v>
                </c:pt>
                <c:pt idx="4">
                  <c:v>1</c:v>
                </c:pt>
                <c:pt idx="5">
                  <c:v>7</c:v>
                </c:pt>
                <c:pt idx="6">
                  <c:v>0.5</c:v>
                </c:pt>
                <c:pt idx="8">
                  <c:v>0.7</c:v>
                </c:pt>
                <c:pt idx="9">
                  <c:v>0.5</c:v>
                </c:pt>
                <c:pt idx="10">
                  <c:v>2</c:v>
                </c:pt>
                <c:pt idx="11">
                  <c:v>5</c:v>
                </c:pt>
                <c:pt idx="12" formatCode="0.0">
                  <c:v>0</c:v>
                </c:pt>
                <c:pt idx="13" formatCode="0.0">
                  <c:v>1.1300000000000001</c:v>
                </c:pt>
                <c:pt idx="14" formatCode="0">
                  <c:v>2.2600000000000002</c:v>
                </c:pt>
                <c:pt idx="15">
                  <c:v>1.8</c:v>
                </c:pt>
                <c:pt idx="16" formatCode="0">
                  <c:v>1.5820000000000001</c:v>
                </c:pt>
                <c:pt idx="17" formatCode="0.0">
                  <c:v>2.0340000000000003</c:v>
                </c:pt>
                <c:pt idx="18" formatCode="0">
                  <c:v>2.2600000000000002</c:v>
                </c:pt>
                <c:pt idx="19" formatCode="0.0">
                  <c:v>2.2600000000000002</c:v>
                </c:pt>
                <c:pt idx="20" formatCode="0.0">
                  <c:v>4.5200000000000005</c:v>
                </c:pt>
                <c:pt idx="21" formatCode="0.0">
                  <c:v>0.22600000000000001</c:v>
                </c:pt>
                <c:pt idx="22" formatCode="0.0">
                  <c:v>4.5200000000000005</c:v>
                </c:pt>
                <c:pt idx="23" formatCode="0.0">
                  <c:v>0.45200000000000001</c:v>
                </c:pt>
                <c:pt idx="24" formatCode="0.0">
                  <c:v>0.22600000000000001</c:v>
                </c:pt>
                <c:pt idx="25" formatCode="0.0">
                  <c:v>1.8080000000000001</c:v>
                </c:pt>
                <c:pt idx="26" formatCode="0.0">
                  <c:v>3.39</c:v>
                </c:pt>
                <c:pt idx="27" formatCode="0.0">
                  <c:v>1.1300000000000001</c:v>
                </c:pt>
                <c:pt idx="28" formatCode="0.0">
                  <c:v>1.1300000000000001</c:v>
                </c:pt>
                <c:pt idx="29" formatCode="0.0">
                  <c:v>2.2600000000000002</c:v>
                </c:pt>
                <c:pt idx="30" formatCode="0.0">
                  <c:v>4.5200000000000005</c:v>
                </c:pt>
                <c:pt idx="31" formatCode="0.0">
                  <c:v>10.17</c:v>
                </c:pt>
                <c:pt idx="32" formatCode="0.0">
                  <c:v>1.1300000000000001</c:v>
                </c:pt>
                <c:pt idx="33" formatCode="0.0">
                  <c:v>1.1300000000000001</c:v>
                </c:pt>
                <c:pt idx="34" formatCode="0.0">
                  <c:v>1.5820000000000001</c:v>
                </c:pt>
                <c:pt idx="35" formatCode="0.0">
                  <c:v>4.5200000000000005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硝酸態窒素!$D$2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硝酸態窒素!$D$3:$D$39</c:f>
              <c:numCache>
                <c:formatCode>General</c:formatCode>
                <c:ptCount val="36"/>
                <c:pt idx="0">
                  <c:v>1.5</c:v>
                </c:pt>
                <c:pt idx="1">
                  <c:v>0.8</c:v>
                </c:pt>
                <c:pt idx="2">
                  <c:v>2</c:v>
                </c:pt>
                <c:pt idx="3">
                  <c:v>0.5</c:v>
                </c:pt>
                <c:pt idx="4">
                  <c:v>0.5</c:v>
                </c:pt>
                <c:pt idx="5">
                  <c:v>5</c:v>
                </c:pt>
                <c:pt idx="6">
                  <c:v>0.2</c:v>
                </c:pt>
                <c:pt idx="8">
                  <c:v>1</c:v>
                </c:pt>
                <c:pt idx="9">
                  <c:v>0.3</c:v>
                </c:pt>
                <c:pt idx="10">
                  <c:v>2</c:v>
                </c:pt>
                <c:pt idx="11">
                  <c:v>2</c:v>
                </c:pt>
                <c:pt idx="12" formatCode="0.0">
                  <c:v>0.22600000000000001</c:v>
                </c:pt>
                <c:pt idx="13" formatCode="0.0">
                  <c:v>0.45200000000000001</c:v>
                </c:pt>
                <c:pt idx="14" formatCode="0">
                  <c:v>2.2600000000000002</c:v>
                </c:pt>
                <c:pt idx="15">
                  <c:v>0.9</c:v>
                </c:pt>
                <c:pt idx="16" formatCode="0">
                  <c:v>1.5820000000000001</c:v>
                </c:pt>
                <c:pt idx="17" formatCode="0.0">
                  <c:v>1.1300000000000001</c:v>
                </c:pt>
                <c:pt idx="18" formatCode="0">
                  <c:v>2.2600000000000002</c:v>
                </c:pt>
                <c:pt idx="19" formatCode="0.0">
                  <c:v>1.1300000000000001</c:v>
                </c:pt>
                <c:pt idx="20" formatCode="0.0">
                  <c:v>4.5200000000000005</c:v>
                </c:pt>
                <c:pt idx="21" formatCode="0.0">
                  <c:v>1.1300000000000001</c:v>
                </c:pt>
                <c:pt idx="22" formatCode="0.0">
                  <c:v>1.1300000000000001</c:v>
                </c:pt>
                <c:pt idx="23" formatCode="0.0">
                  <c:v>0.90400000000000003</c:v>
                </c:pt>
                <c:pt idx="24" formatCode="0.0">
                  <c:v>1.1300000000000001</c:v>
                </c:pt>
                <c:pt idx="25" formatCode="0.0">
                  <c:v>2.2600000000000002</c:v>
                </c:pt>
                <c:pt idx="26" formatCode="0.0">
                  <c:v>2.2600000000000002</c:v>
                </c:pt>
                <c:pt idx="27" formatCode="0.0">
                  <c:v>1.1300000000000001</c:v>
                </c:pt>
                <c:pt idx="28" formatCode="0.0">
                  <c:v>2.2600000000000002</c:v>
                </c:pt>
                <c:pt idx="29" formatCode="0.0">
                  <c:v>1.5820000000000001</c:v>
                </c:pt>
                <c:pt idx="30" formatCode="0.0">
                  <c:v>0.67800000000000005</c:v>
                </c:pt>
                <c:pt idx="31" formatCode="0.0">
                  <c:v>10.17</c:v>
                </c:pt>
                <c:pt idx="32" formatCode="0.0">
                  <c:v>2.2600000000000002</c:v>
                </c:pt>
                <c:pt idx="33" formatCode="0.0">
                  <c:v>0.113</c:v>
                </c:pt>
                <c:pt idx="34" formatCode="0.0">
                  <c:v>1.5820000000000001</c:v>
                </c:pt>
                <c:pt idx="35" formatCode="0.0">
                  <c:v>0.22600000000000001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硝酸態窒素!$E$2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硝酸態窒素!$E$3:$E$39</c:f>
              <c:numCache>
                <c:formatCode>General</c:formatCode>
                <c:ptCount val="36"/>
                <c:pt idx="0">
                  <c:v>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0.5</c:v>
                </c:pt>
                <c:pt idx="6">
                  <c:v>0.2</c:v>
                </c:pt>
                <c:pt idx="8">
                  <c:v>0.7</c:v>
                </c:pt>
                <c:pt idx="9">
                  <c:v>0.5</c:v>
                </c:pt>
                <c:pt idx="10">
                  <c:v>1.5</c:v>
                </c:pt>
                <c:pt idx="11" formatCode="0.0">
                  <c:v>0.3</c:v>
                </c:pt>
                <c:pt idx="12" formatCode="0.0">
                  <c:v>1.1300000000000001</c:v>
                </c:pt>
                <c:pt idx="13" formatCode="0.0">
                  <c:v>0.22600000000000001</c:v>
                </c:pt>
                <c:pt idx="14" formatCode="0">
                  <c:v>1.1300000000000001</c:v>
                </c:pt>
                <c:pt idx="15">
                  <c:v>0.7</c:v>
                </c:pt>
                <c:pt idx="16" formatCode="0">
                  <c:v>1.5820000000000001</c:v>
                </c:pt>
                <c:pt idx="17" formatCode="0.0">
                  <c:v>0.22600000000000001</c:v>
                </c:pt>
                <c:pt idx="18" formatCode="0">
                  <c:v>0.67800000000000005</c:v>
                </c:pt>
                <c:pt idx="19" formatCode="0.0">
                  <c:v>0.45200000000000001</c:v>
                </c:pt>
                <c:pt idx="20" formatCode="0.0">
                  <c:v>1.1300000000000001</c:v>
                </c:pt>
                <c:pt idx="21" formatCode="0.0">
                  <c:v>0.22600000000000001</c:v>
                </c:pt>
                <c:pt idx="22" formatCode="0.0">
                  <c:v>0.45200000000000001</c:v>
                </c:pt>
                <c:pt idx="23" formatCode="0.0">
                  <c:v>0.113</c:v>
                </c:pt>
                <c:pt idx="24" formatCode="0.0">
                  <c:v>0.45200000000000001</c:v>
                </c:pt>
                <c:pt idx="25" formatCode="0.0">
                  <c:v>2.2600000000000002</c:v>
                </c:pt>
                <c:pt idx="26" formatCode="0.0">
                  <c:v>0.45200000000000001</c:v>
                </c:pt>
                <c:pt idx="27" formatCode="0.0">
                  <c:v>0.22600000000000001</c:v>
                </c:pt>
                <c:pt idx="28" formatCode="0.0">
                  <c:v>0.45200000000000001</c:v>
                </c:pt>
                <c:pt idx="29" formatCode="0.0">
                  <c:v>0.22600000000000001</c:v>
                </c:pt>
                <c:pt idx="30" formatCode="0.0">
                  <c:v>0.45200000000000001</c:v>
                </c:pt>
                <c:pt idx="31" formatCode="0.0">
                  <c:v>4.5200000000000005</c:v>
                </c:pt>
                <c:pt idx="32" formatCode="0.0">
                  <c:v>0.45200000000000001</c:v>
                </c:pt>
                <c:pt idx="33" formatCode="0.0">
                  <c:v>0.45200000000000001</c:v>
                </c:pt>
                <c:pt idx="34" formatCode="0.0">
                  <c:v>0.33900000000000002</c:v>
                </c:pt>
                <c:pt idx="35" formatCode="0.0">
                  <c:v>0.45200000000000001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08216"/>
        <c:axId val="451705472"/>
      </c:lineChart>
      <c:catAx>
        <c:axId val="45170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5472"/>
        <c:crosses val="autoZero"/>
        <c:auto val="1"/>
        <c:lblAlgn val="ctr"/>
        <c:lblOffset val="100"/>
        <c:noMultiLvlLbl val="0"/>
      </c:catAx>
      <c:valAx>
        <c:axId val="45170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硝酸態窒素!$A$15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硝酸態窒素!$B$15:$E$15</c:f>
              <c:numCache>
                <c:formatCode>0.0</c:formatCode>
                <c:ptCount val="4"/>
                <c:pt idx="0">
                  <c:v>0.67800000000000005</c:v>
                </c:pt>
                <c:pt idx="1">
                  <c:v>0</c:v>
                </c:pt>
                <c:pt idx="2">
                  <c:v>0.22600000000000001</c:v>
                </c:pt>
                <c:pt idx="3">
                  <c:v>1.1300000000000001</c:v>
                </c:pt>
              </c:numCache>
            </c:numRef>
          </c:val>
        </c:ser>
        <c:ser>
          <c:idx val="1"/>
          <c:order val="1"/>
          <c:tx>
            <c:strRef>
              <c:f>硝酸態窒素!$A$16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硝酸態窒素!$B$16:$E$16</c:f>
              <c:numCache>
                <c:formatCode>0.0</c:formatCode>
                <c:ptCount val="4"/>
                <c:pt idx="0">
                  <c:v>0.45200000000000001</c:v>
                </c:pt>
                <c:pt idx="1">
                  <c:v>1.1300000000000001</c:v>
                </c:pt>
                <c:pt idx="2">
                  <c:v>0.45200000000000001</c:v>
                </c:pt>
                <c:pt idx="3">
                  <c:v>0.22600000000000001</c:v>
                </c:pt>
              </c:numCache>
            </c:numRef>
          </c:val>
        </c:ser>
        <c:ser>
          <c:idx val="2"/>
          <c:order val="2"/>
          <c:tx>
            <c:strRef>
              <c:f>硝酸態窒素!$A$17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硝酸態窒素!$B$17:$E$17</c:f>
              <c:numCache>
                <c:formatCode>0</c:formatCode>
                <c:ptCount val="4"/>
                <c:pt idx="0">
                  <c:v>2.2600000000000002</c:v>
                </c:pt>
                <c:pt idx="1">
                  <c:v>2.2600000000000002</c:v>
                </c:pt>
                <c:pt idx="2">
                  <c:v>2.2600000000000002</c:v>
                </c:pt>
                <c:pt idx="3">
                  <c:v>1.1300000000000001</c:v>
                </c:pt>
              </c:numCache>
            </c:numRef>
          </c:val>
        </c:ser>
        <c:ser>
          <c:idx val="3"/>
          <c:order val="3"/>
          <c:tx>
            <c:strRef>
              <c:f>硝酸態窒素!$A$18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硝酸態窒素!$B$18:$E$18</c:f>
              <c:numCache>
                <c:formatCode>General</c:formatCode>
                <c:ptCount val="4"/>
                <c:pt idx="0">
                  <c:v>1</c:v>
                </c:pt>
                <c:pt idx="1">
                  <c:v>1.8</c:v>
                </c:pt>
                <c:pt idx="2">
                  <c:v>0.9</c:v>
                </c:pt>
                <c:pt idx="3">
                  <c:v>0.7</c:v>
                </c:pt>
              </c:numCache>
            </c:numRef>
          </c:val>
        </c:ser>
        <c:ser>
          <c:idx val="4"/>
          <c:order val="4"/>
          <c:tx>
            <c:strRef>
              <c:f>硝酸態窒素!$A$19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硝酸態窒素!$B$19:$E$19</c:f>
              <c:numCache>
                <c:formatCode>0</c:formatCode>
                <c:ptCount val="4"/>
                <c:pt idx="0">
                  <c:v>1.1300000000000001</c:v>
                </c:pt>
                <c:pt idx="1">
                  <c:v>1.5820000000000001</c:v>
                </c:pt>
                <c:pt idx="2">
                  <c:v>1.5820000000000001</c:v>
                </c:pt>
                <c:pt idx="3">
                  <c:v>1.5820000000000001</c:v>
                </c:pt>
              </c:numCache>
            </c:numRef>
          </c:val>
        </c:ser>
        <c:ser>
          <c:idx val="5"/>
          <c:order val="5"/>
          <c:tx>
            <c:strRef>
              <c:f>硝酸態窒素!$A$20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硝酸態窒素!$B$20:$E$20</c:f>
            </c:numRef>
          </c:val>
        </c:ser>
        <c:ser>
          <c:idx val="6"/>
          <c:order val="6"/>
          <c:tx>
            <c:strRef>
              <c:f>硝酸態窒素!$A$21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硝酸態窒素!$B$21:$E$21</c:f>
              <c:numCache>
                <c:formatCode>0.0</c:formatCode>
                <c:ptCount val="4"/>
                <c:pt idx="0">
                  <c:v>0.45200000000000001</c:v>
                </c:pt>
                <c:pt idx="1">
                  <c:v>2.0340000000000003</c:v>
                </c:pt>
                <c:pt idx="2">
                  <c:v>1.1300000000000001</c:v>
                </c:pt>
                <c:pt idx="3">
                  <c:v>0.22600000000000001</c:v>
                </c:pt>
              </c:numCache>
            </c:numRef>
          </c:val>
        </c:ser>
        <c:ser>
          <c:idx val="7"/>
          <c:order val="7"/>
          <c:tx>
            <c:strRef>
              <c:f>硝酸態窒素!$A$22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硝酸態窒素!$B$22:$E$22</c:f>
              <c:numCache>
                <c:formatCode>0</c:formatCode>
                <c:ptCount val="4"/>
                <c:pt idx="0">
                  <c:v>2.2600000000000002</c:v>
                </c:pt>
                <c:pt idx="1">
                  <c:v>2.2600000000000002</c:v>
                </c:pt>
                <c:pt idx="2">
                  <c:v>2.2600000000000002</c:v>
                </c:pt>
                <c:pt idx="3">
                  <c:v>0.67800000000000005</c:v>
                </c:pt>
              </c:numCache>
            </c:numRef>
          </c:val>
        </c:ser>
        <c:ser>
          <c:idx val="8"/>
          <c:order val="8"/>
          <c:tx>
            <c:strRef>
              <c:f>硝酸態窒素!$A$23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硝酸態窒素!$B$23:$E$23</c:f>
              <c:numCache>
                <c:formatCode>0.0</c:formatCode>
                <c:ptCount val="4"/>
                <c:pt idx="0">
                  <c:v>2.2600000000000002</c:v>
                </c:pt>
                <c:pt idx="1">
                  <c:v>2.2600000000000002</c:v>
                </c:pt>
                <c:pt idx="2">
                  <c:v>1.1300000000000001</c:v>
                </c:pt>
                <c:pt idx="3">
                  <c:v>0.45200000000000001</c:v>
                </c:pt>
              </c:numCache>
            </c:numRef>
          </c:val>
        </c:ser>
        <c:ser>
          <c:idx val="9"/>
          <c:order val="9"/>
          <c:tx>
            <c:strRef>
              <c:f>硝酸態窒素!$A$24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硝酸態窒素!$B$24:$E$24</c:f>
              <c:numCache>
                <c:formatCode>0.0</c:formatCode>
                <c:ptCount val="4"/>
                <c:pt idx="0">
                  <c:v>4.5200000000000005</c:v>
                </c:pt>
                <c:pt idx="1">
                  <c:v>4.5200000000000005</c:v>
                </c:pt>
                <c:pt idx="2">
                  <c:v>4.5200000000000005</c:v>
                </c:pt>
                <c:pt idx="3">
                  <c:v>1.1300000000000001</c:v>
                </c:pt>
              </c:numCache>
            </c:numRef>
          </c:val>
        </c:ser>
        <c:ser>
          <c:idx val="10"/>
          <c:order val="10"/>
          <c:tx>
            <c:strRef>
              <c:f>硝酸態窒素!$A$25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硝酸態窒素!$B$25:$E$25</c:f>
              <c:numCache>
                <c:formatCode>0.0</c:formatCode>
                <c:ptCount val="4"/>
                <c:pt idx="0">
                  <c:v>0.113</c:v>
                </c:pt>
                <c:pt idx="1">
                  <c:v>0.22600000000000001</c:v>
                </c:pt>
                <c:pt idx="2">
                  <c:v>1.1300000000000001</c:v>
                </c:pt>
                <c:pt idx="3">
                  <c:v>0.22600000000000001</c:v>
                </c:pt>
              </c:numCache>
            </c:numRef>
          </c:val>
        </c:ser>
        <c:ser>
          <c:idx val="11"/>
          <c:order val="11"/>
          <c:tx>
            <c:strRef>
              <c:f>硝酸態窒素!$A$26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硝酸態窒素!$B$26:$E$26</c:f>
              <c:numCache>
                <c:formatCode>0.0</c:formatCode>
                <c:ptCount val="4"/>
                <c:pt idx="0">
                  <c:v>3.39</c:v>
                </c:pt>
                <c:pt idx="1">
                  <c:v>4.5200000000000005</c:v>
                </c:pt>
                <c:pt idx="2">
                  <c:v>1.1300000000000001</c:v>
                </c:pt>
                <c:pt idx="3">
                  <c:v>0.45200000000000001</c:v>
                </c:pt>
              </c:numCache>
            </c:numRef>
          </c:val>
        </c:ser>
        <c:ser>
          <c:idx val="12"/>
          <c:order val="12"/>
          <c:tx>
            <c:strRef>
              <c:f>硝酸態窒素!$A$27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硝酸態窒素!$B$27:$E$27</c:f>
              <c:numCache>
                <c:formatCode>0.0</c:formatCode>
                <c:ptCount val="4"/>
                <c:pt idx="0">
                  <c:v>0.22600000000000001</c:v>
                </c:pt>
                <c:pt idx="1">
                  <c:v>0.45200000000000001</c:v>
                </c:pt>
                <c:pt idx="2">
                  <c:v>0.90400000000000003</c:v>
                </c:pt>
                <c:pt idx="3">
                  <c:v>0.113</c:v>
                </c:pt>
              </c:numCache>
            </c:numRef>
          </c:val>
        </c:ser>
        <c:ser>
          <c:idx val="13"/>
          <c:order val="13"/>
          <c:tx>
            <c:strRef>
              <c:f>硝酸態窒素!$A$28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硝酸態窒素!$B$28:$E$28</c:f>
              <c:numCache>
                <c:formatCode>0.0</c:formatCode>
                <c:ptCount val="4"/>
                <c:pt idx="0">
                  <c:v>0.45200000000000001</c:v>
                </c:pt>
                <c:pt idx="1">
                  <c:v>0.22600000000000001</c:v>
                </c:pt>
                <c:pt idx="2">
                  <c:v>1.1300000000000001</c:v>
                </c:pt>
                <c:pt idx="3">
                  <c:v>0.45200000000000001</c:v>
                </c:pt>
              </c:numCache>
            </c:numRef>
          </c:val>
        </c:ser>
        <c:ser>
          <c:idx val="14"/>
          <c:order val="14"/>
          <c:tx>
            <c:strRef>
              <c:f>硝酸態窒素!$A$29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硝酸態窒素!$B$29:$E$29</c:f>
              <c:numCache>
                <c:formatCode>0.0</c:formatCode>
                <c:ptCount val="4"/>
                <c:pt idx="0">
                  <c:v>1.3560000000000001</c:v>
                </c:pt>
                <c:pt idx="1">
                  <c:v>1.8080000000000001</c:v>
                </c:pt>
                <c:pt idx="2">
                  <c:v>2.2600000000000002</c:v>
                </c:pt>
                <c:pt idx="3">
                  <c:v>2.2600000000000002</c:v>
                </c:pt>
              </c:numCache>
            </c:numRef>
          </c:val>
        </c:ser>
        <c:ser>
          <c:idx val="15"/>
          <c:order val="15"/>
          <c:tx>
            <c:strRef>
              <c:f>硝酸態窒素!$A$30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硝酸態窒素!$B$30:$E$30</c:f>
              <c:numCache>
                <c:formatCode>0.0</c:formatCode>
                <c:ptCount val="4"/>
                <c:pt idx="0">
                  <c:v>4.5200000000000005</c:v>
                </c:pt>
                <c:pt idx="1">
                  <c:v>3.39</c:v>
                </c:pt>
                <c:pt idx="2">
                  <c:v>2.2600000000000002</c:v>
                </c:pt>
                <c:pt idx="3">
                  <c:v>0.45200000000000001</c:v>
                </c:pt>
              </c:numCache>
            </c:numRef>
          </c:val>
        </c:ser>
        <c:ser>
          <c:idx val="16"/>
          <c:order val="16"/>
          <c:tx>
            <c:strRef>
              <c:f>硝酸態窒素!$A$31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硝酸態窒素!$B$31:$E$31</c:f>
              <c:numCache>
                <c:formatCode>0.0</c:formatCode>
                <c:ptCount val="4"/>
                <c:pt idx="0">
                  <c:v>1.1300000000000001</c:v>
                </c:pt>
                <c:pt idx="1">
                  <c:v>1.1300000000000001</c:v>
                </c:pt>
                <c:pt idx="2">
                  <c:v>1.1300000000000001</c:v>
                </c:pt>
                <c:pt idx="3">
                  <c:v>0.22600000000000001</c:v>
                </c:pt>
              </c:numCache>
            </c:numRef>
          </c:val>
        </c:ser>
        <c:ser>
          <c:idx val="17"/>
          <c:order val="17"/>
          <c:tx>
            <c:strRef>
              <c:f>硝酸態窒素!$A$32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硝酸態窒素!$B$32:$E$32</c:f>
              <c:numCache>
                <c:formatCode>0.0</c:formatCode>
                <c:ptCount val="4"/>
                <c:pt idx="0">
                  <c:v>1.1300000000000001</c:v>
                </c:pt>
                <c:pt idx="1">
                  <c:v>1.1300000000000001</c:v>
                </c:pt>
                <c:pt idx="2">
                  <c:v>2.2600000000000002</c:v>
                </c:pt>
                <c:pt idx="3">
                  <c:v>0.45200000000000001</c:v>
                </c:pt>
              </c:numCache>
            </c:numRef>
          </c:val>
        </c:ser>
        <c:ser>
          <c:idx val="18"/>
          <c:order val="18"/>
          <c:tx>
            <c:strRef>
              <c:f>硝酸態窒素!$A$33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硝酸態窒素!$B$33:$E$33</c:f>
              <c:numCache>
                <c:formatCode>0.0</c:formatCode>
                <c:ptCount val="4"/>
                <c:pt idx="0">
                  <c:v>1.5820000000000001</c:v>
                </c:pt>
                <c:pt idx="1">
                  <c:v>2.2600000000000002</c:v>
                </c:pt>
                <c:pt idx="2">
                  <c:v>1.5820000000000001</c:v>
                </c:pt>
                <c:pt idx="3">
                  <c:v>0.22600000000000001</c:v>
                </c:pt>
              </c:numCache>
            </c:numRef>
          </c:val>
        </c:ser>
        <c:ser>
          <c:idx val="19"/>
          <c:order val="19"/>
          <c:tx>
            <c:strRef>
              <c:f>硝酸態窒素!$A$34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硝酸態窒素!$B$34:$E$34</c:f>
              <c:numCache>
                <c:formatCode>0.0</c:formatCode>
                <c:ptCount val="4"/>
                <c:pt idx="0">
                  <c:v>4.5200000000000005</c:v>
                </c:pt>
                <c:pt idx="1">
                  <c:v>4.5200000000000005</c:v>
                </c:pt>
                <c:pt idx="2">
                  <c:v>0.67800000000000005</c:v>
                </c:pt>
                <c:pt idx="3">
                  <c:v>0.45200000000000001</c:v>
                </c:pt>
              </c:numCache>
            </c:numRef>
          </c:val>
        </c:ser>
        <c:ser>
          <c:idx val="20"/>
          <c:order val="20"/>
          <c:tx>
            <c:strRef>
              <c:f>硝酸態窒素!$A$35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硝酸態窒素!$B$35:$E$35</c:f>
              <c:numCache>
                <c:formatCode>0.0</c:formatCode>
                <c:ptCount val="4"/>
                <c:pt idx="0">
                  <c:v>4.5200000000000005</c:v>
                </c:pt>
                <c:pt idx="1">
                  <c:v>10.17</c:v>
                </c:pt>
                <c:pt idx="2">
                  <c:v>10.17</c:v>
                </c:pt>
                <c:pt idx="3">
                  <c:v>4.5200000000000005</c:v>
                </c:pt>
              </c:numCache>
            </c:numRef>
          </c:val>
        </c:ser>
        <c:ser>
          <c:idx val="21"/>
          <c:order val="21"/>
          <c:tx>
            <c:strRef>
              <c:f>硝酸態窒素!$A$36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硝酸態窒素!$B$36:$E$36</c:f>
              <c:numCache>
                <c:formatCode>0.0</c:formatCode>
                <c:ptCount val="4"/>
                <c:pt idx="0">
                  <c:v>2.2600000000000002</c:v>
                </c:pt>
                <c:pt idx="1">
                  <c:v>1.1300000000000001</c:v>
                </c:pt>
                <c:pt idx="2">
                  <c:v>2.2600000000000002</c:v>
                </c:pt>
                <c:pt idx="3">
                  <c:v>0.45200000000000001</c:v>
                </c:pt>
              </c:numCache>
            </c:numRef>
          </c:val>
        </c:ser>
        <c:ser>
          <c:idx val="22"/>
          <c:order val="22"/>
          <c:tx>
            <c:strRef>
              <c:f>硝酸態窒素!$A$37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硝酸態窒素!$B$37:$E$37</c:f>
              <c:numCache>
                <c:formatCode>0.0</c:formatCode>
                <c:ptCount val="4"/>
                <c:pt idx="0">
                  <c:v>1.1300000000000001</c:v>
                </c:pt>
                <c:pt idx="1">
                  <c:v>1.1300000000000001</c:v>
                </c:pt>
                <c:pt idx="2">
                  <c:v>0.113</c:v>
                </c:pt>
                <c:pt idx="3">
                  <c:v>0.45200000000000001</c:v>
                </c:pt>
              </c:numCache>
            </c:numRef>
          </c:val>
        </c:ser>
        <c:ser>
          <c:idx val="23"/>
          <c:order val="23"/>
          <c:tx>
            <c:strRef>
              <c:f>硝酸態窒素!$A$38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硝酸態窒素!$B$38:$E$38</c:f>
              <c:numCache>
                <c:formatCode>0.0</c:formatCode>
                <c:ptCount val="4"/>
                <c:pt idx="0">
                  <c:v>1.5820000000000001</c:v>
                </c:pt>
                <c:pt idx="1">
                  <c:v>1.5820000000000001</c:v>
                </c:pt>
                <c:pt idx="2">
                  <c:v>1.5820000000000001</c:v>
                </c:pt>
                <c:pt idx="3">
                  <c:v>0.33900000000000002</c:v>
                </c:pt>
              </c:numCache>
            </c:numRef>
          </c:val>
        </c:ser>
        <c:ser>
          <c:idx val="24"/>
          <c:order val="24"/>
          <c:tx>
            <c:strRef>
              <c:f>硝酸態窒素!$A$39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硝酸態窒素!$B$39:$E$39</c:f>
              <c:numCache>
                <c:formatCode>0.0</c:formatCode>
                <c:ptCount val="4"/>
                <c:pt idx="0">
                  <c:v>1.1300000000000001</c:v>
                </c:pt>
                <c:pt idx="1">
                  <c:v>4.5200000000000005</c:v>
                </c:pt>
                <c:pt idx="2">
                  <c:v>0.22600000000000001</c:v>
                </c:pt>
                <c:pt idx="3">
                  <c:v>0.45200000000000001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711744"/>
        <c:axId val="451709392"/>
      </c:barChart>
      <c:catAx>
        <c:axId val="4517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9392"/>
        <c:crosses val="autoZero"/>
        <c:auto val="1"/>
        <c:lblAlgn val="ctr"/>
        <c:lblOffset val="100"/>
        <c:noMultiLvlLbl val="0"/>
      </c:catAx>
      <c:valAx>
        <c:axId val="45170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アンモニウム</a:t>
            </a:r>
            <a:r>
              <a:rPr lang="en-US" altLang="ja-JP"/>
              <a:t>(</a:t>
            </a:r>
            <a:r>
              <a:rPr lang="ja-JP" altLang="en-US"/>
              <a:t>上下流別変化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アンモニウム!$A$15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アンモニウム!$B$15:$E$15</c:f>
              <c:numCache>
                <c:formatCode>General</c:formatCode>
                <c:ptCount val="4"/>
                <c:pt idx="0">
                  <c:v>0.2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アンモニウム!$A$16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アンモニウム!$B$16:$E$16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アンモニウム!$A$17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アンモニウム!$B$17:$E$17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アンモニウム!$A$18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アンモニウム!$A$19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アンモニウム!$B$19:$E$19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アンモニウム!$A$20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アンモニウム!$B$20:$E$20</c:f>
            </c:numRef>
          </c:val>
          <c:smooth val="0"/>
        </c:ser>
        <c:ser>
          <c:idx val="6"/>
          <c:order val="6"/>
          <c:tx>
            <c:strRef>
              <c:f>アンモニウム!$A$21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アンモニウム!$B$21:$E$21</c:f>
              <c:numCache>
                <c:formatCode>General</c:formatCode>
                <c:ptCount val="4"/>
                <c:pt idx="0">
                  <c:v>0.3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アンモニウム!$A$22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アンモニウム!$A$23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アンモニウム!$B$23:$E$23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アンモニウム!$A$24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アンモニウム!$B$24:$E$24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アンモニウム!$A$25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アンモニウム!$B$25:$E$25</c:f>
              <c:numCache>
                <c:formatCode>General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アンモニウム!$A$26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アンモニウム!$B$26:$E$26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アンモニウム!$A$27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アンモニウム!$B$27:$E$27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アンモニウム!$A$28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アンモニウム!$B$28:$E$28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アンモニウム!$A$29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アンモニウム!$B$29:$E$29</c:f>
              <c:numCache>
                <c:formatCode>General</c:formatCode>
                <c:ptCount val="4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アンモニウム!$A$30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アンモニウム!$B$30:$E$30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アンモニウム!$A$31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アンモニウム!$B$31:$E$31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アンモニウム!$A$32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アンモニウム!$B$32:$E$32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アンモニウム!$A$33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アンモニウム!$B$33:$E$33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アンモニウム!$A$34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アンモニウム!$B$34:$E$34</c:f>
              <c:numCache>
                <c:formatCode>General</c:formatCode>
                <c:ptCount val="4"/>
                <c:pt idx="0">
                  <c:v>0.2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アンモニウム!$A$35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アンモニウム!$B$35:$E$35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アンモニウム!$A$36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アンモニウム!$B$36:$E$36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アンモニウム!$A$37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アンモニウム!$B$37:$E$37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0.2</c:v>
                </c:pt>
                <c:pt idx="3">
                  <c:v>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アンモニウム!$A$38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アンモニウム!$B$38:$E$38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アンモニウム!$A$39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アンモニウム!$B$39:$E$39</c:f>
              <c:numCache>
                <c:formatCode>General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09784"/>
        <c:axId val="451704296"/>
      </c:lineChart>
      <c:catAx>
        <c:axId val="45170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4296"/>
        <c:crosses val="autoZero"/>
        <c:auto val="1"/>
        <c:lblAlgn val="ctr"/>
        <c:lblOffset val="100"/>
        <c:noMultiLvlLbl val="0"/>
      </c:catAx>
      <c:valAx>
        <c:axId val="45170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978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u="none" strike="noStrike" baseline="0">
                <a:effectLst/>
              </a:rPr>
              <a:t>アンモニウム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en-US" sz="1400" b="0" i="0" u="none" strike="noStrike" baseline="0">
                <a:effectLst/>
              </a:rPr>
              <a:t>時期</a:t>
            </a:r>
            <a:r>
              <a:rPr lang="ja-JP" altLang="ja-JP" sz="1400" b="0" i="0" u="none" strike="noStrike" baseline="0">
                <a:effectLst/>
              </a:rPr>
              <a:t>別変化</a:t>
            </a:r>
            <a:r>
              <a:rPr lang="en-US" altLang="ja-JP" sz="1400" b="0" i="0" u="none" strike="noStrike" baseline="0">
                <a:effectLst/>
              </a:rPr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アンモニウム!$B$2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アンモニウム!$B$3:$B$39</c:f>
              <c:numCache>
                <c:formatCode>General</c:formatCode>
                <c:ptCount val="36"/>
                <c:pt idx="0">
                  <c:v>0.3</c:v>
                </c:pt>
                <c:pt idx="1">
                  <c:v>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0.3</c:v>
                </c:pt>
                <c:pt idx="18">
                  <c:v>0</c:v>
                </c:pt>
                <c:pt idx="19">
                  <c:v>0.2</c:v>
                </c:pt>
                <c:pt idx="20">
                  <c:v>0.5</c:v>
                </c:pt>
                <c:pt idx="21">
                  <c:v>0.1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0.2</c:v>
                </c:pt>
                <c:pt idx="35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アンモニウム!$C$2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アンモニウム!$C$3:$C$39</c:f>
              <c:numCache>
                <c:formatCode>General</c:formatCode>
                <c:ptCount val="36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0.2</c:v>
                </c:pt>
                <c:pt idx="11">
                  <c:v>0.3</c:v>
                </c:pt>
                <c:pt idx="12">
                  <c:v>0.5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2</c:v>
                </c:pt>
                <c:pt idx="18">
                  <c:v>0</c:v>
                </c:pt>
                <c:pt idx="19">
                  <c:v>0.2</c:v>
                </c:pt>
                <c:pt idx="20">
                  <c:v>0.5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0.5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0.2</c:v>
                </c:pt>
                <c:pt idx="35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アンモニウム!$D$2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アンモニウム!$D$3:$D$39</c:f>
              <c:numCache>
                <c:formatCode>General</c:formatCode>
                <c:ptCount val="36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0.5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1</c:v>
                </c:pt>
                <c:pt idx="18">
                  <c:v>0</c:v>
                </c:pt>
                <c:pt idx="19">
                  <c:v>0.2</c:v>
                </c:pt>
                <c:pt idx="20">
                  <c:v>0.5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0.1</c:v>
                </c:pt>
                <c:pt idx="26">
                  <c:v>0.2</c:v>
                </c:pt>
                <c:pt idx="27">
                  <c:v>0</c:v>
                </c:pt>
                <c:pt idx="28">
                  <c:v>0.2</c:v>
                </c:pt>
                <c:pt idx="29">
                  <c:v>0.2</c:v>
                </c:pt>
                <c:pt idx="30">
                  <c:v>0</c:v>
                </c:pt>
                <c:pt idx="31">
                  <c:v>0.2</c:v>
                </c:pt>
                <c:pt idx="32">
                  <c:v>0.5</c:v>
                </c:pt>
                <c:pt idx="33">
                  <c:v>0.2</c:v>
                </c:pt>
                <c:pt idx="34">
                  <c:v>0.2</c:v>
                </c:pt>
                <c:pt idx="35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アンモニウム!$E$2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アンモニウム!$E$3:$E$39</c:f>
              <c:numCache>
                <c:formatCode>General</c:formatCode>
                <c:ptCount val="36"/>
                <c:pt idx="0">
                  <c:v>0.3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0.5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1</c:v>
                </c:pt>
                <c:pt idx="18">
                  <c:v>0</c:v>
                </c:pt>
                <c:pt idx="19">
                  <c:v>0.2</c:v>
                </c:pt>
                <c:pt idx="20">
                  <c:v>0.5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</c:v>
                </c:pt>
                <c:pt idx="28">
                  <c:v>0.2</c:v>
                </c:pt>
                <c:pt idx="29">
                  <c:v>0.2</c:v>
                </c:pt>
                <c:pt idx="30">
                  <c:v>0</c:v>
                </c:pt>
                <c:pt idx="31">
                  <c:v>0.2</c:v>
                </c:pt>
                <c:pt idx="32">
                  <c:v>0.5</c:v>
                </c:pt>
                <c:pt idx="33">
                  <c:v>1</c:v>
                </c:pt>
                <c:pt idx="34">
                  <c:v>0.2</c:v>
                </c:pt>
                <c:pt idx="35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07040"/>
        <c:axId val="451710568"/>
      </c:lineChart>
      <c:catAx>
        <c:axId val="4517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0568"/>
        <c:crosses val="autoZero"/>
        <c:auto val="1"/>
        <c:lblAlgn val="ctr"/>
        <c:lblOffset val="100"/>
        <c:noMultiLvlLbl val="0"/>
      </c:catAx>
      <c:valAx>
        <c:axId val="45171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アンモニウム!$A$15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アンモニウム!$B$15:$E$15</c:f>
              <c:numCache>
                <c:formatCode>General</c:formatCode>
                <c:ptCount val="4"/>
                <c:pt idx="0">
                  <c:v>0.2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5"/>
          <c:order val="1"/>
          <c:tx>
            <c:strRef>
              <c:f>アンモニウム!$A$16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アンモニウム!$B$16:$E$16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6"/>
          <c:order val="2"/>
          <c:tx>
            <c:strRef>
              <c:f>アンモニウム!$A$17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アンモニウム!$B$17:$E$17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7"/>
          <c:order val="3"/>
          <c:tx>
            <c:strRef>
              <c:f>アンモニウム!$A$18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4"/>
          <c:tx>
            <c:strRef>
              <c:f>アンモニウム!$A$19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アンモニウム!$B$19:$E$19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9"/>
          <c:order val="5"/>
          <c:tx>
            <c:strRef>
              <c:f>アンモニウム!$A$20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アンモニウム!$B$20:$E$20</c:f>
            </c:numRef>
          </c:val>
        </c:ser>
        <c:ser>
          <c:idx val="10"/>
          <c:order val="6"/>
          <c:tx>
            <c:strRef>
              <c:f>アンモニウム!$A$21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アンモニウム!$B$21:$E$21</c:f>
              <c:numCache>
                <c:formatCode>General</c:formatCode>
                <c:ptCount val="4"/>
                <c:pt idx="0">
                  <c:v>0.3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1"/>
          <c:order val="7"/>
          <c:tx>
            <c:strRef>
              <c:f>アンモニウム!$A$22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2"/>
          <c:order val="8"/>
          <c:tx>
            <c:strRef>
              <c:f>アンモニウム!$A$23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アンモニウム!$B$23:$E$23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13"/>
          <c:order val="9"/>
          <c:tx>
            <c:strRef>
              <c:f>アンモニウム!$A$24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アンモニウム!$B$24:$E$24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14"/>
          <c:order val="10"/>
          <c:tx>
            <c:strRef>
              <c:f>アンモニウム!$A$25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アンモニウム!$B$25:$E$25</c:f>
              <c:numCache>
                <c:formatCode>General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15"/>
          <c:order val="11"/>
          <c:tx>
            <c:strRef>
              <c:f>アンモニウム!$A$26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アンモニウム!$B$26:$E$26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16"/>
          <c:order val="12"/>
          <c:tx>
            <c:strRef>
              <c:f>アンモニウム!$A$27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アンモニウム!$B$27:$E$27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0"/>
          <c:order val="13"/>
          <c:tx>
            <c:strRef>
              <c:f>アンモニウム!$A$28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アンモニウム!$B$28:$E$28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1"/>
          <c:order val="14"/>
          <c:tx>
            <c:strRef>
              <c:f>アンモニウム!$A$29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アンモニウム!$B$29:$E$29</c:f>
              <c:numCache>
                <c:formatCode>General</c:formatCode>
                <c:ptCount val="4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</c:numCache>
            </c:numRef>
          </c:val>
        </c:ser>
        <c:ser>
          <c:idx val="2"/>
          <c:order val="15"/>
          <c:tx>
            <c:strRef>
              <c:f>アンモニウム!$A$30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アンモニウム!$B$30:$E$30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3"/>
          <c:order val="16"/>
          <c:tx>
            <c:strRef>
              <c:f>アンモニウム!$A$31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アンモニウム!$B$31:$E$31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7"/>
          <c:order val="17"/>
          <c:tx>
            <c:strRef>
              <c:f>アンモニウム!$A$32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アンモニウム!$B$32:$E$32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18"/>
          <c:order val="18"/>
          <c:tx>
            <c:strRef>
              <c:f>アンモニウム!$A$33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アンモニウム!$B$33:$E$33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19"/>
          <c:order val="19"/>
          <c:tx>
            <c:strRef>
              <c:f>アンモニウム!$A$34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アンモニウム!$B$34:$E$34</c:f>
              <c:numCache>
                <c:formatCode>General</c:formatCode>
                <c:ptCount val="4"/>
                <c:pt idx="0">
                  <c:v>0.2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0"/>
          <c:order val="20"/>
          <c:tx>
            <c:strRef>
              <c:f>アンモニウム!$A$35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アンモニウム!$B$35:$E$35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21"/>
          <c:order val="21"/>
          <c:tx>
            <c:strRef>
              <c:f>アンモニウム!$A$36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アンモニウム!$B$36:$E$36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22"/>
          <c:order val="22"/>
          <c:tx>
            <c:strRef>
              <c:f>アンモニウム!$A$37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アンモニウム!$B$37:$E$37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0.2</c:v>
                </c:pt>
                <c:pt idx="3">
                  <c:v>1</c:v>
                </c:pt>
              </c:numCache>
            </c:numRef>
          </c:val>
        </c:ser>
        <c:ser>
          <c:idx val="23"/>
          <c:order val="23"/>
          <c:tx>
            <c:strRef>
              <c:f>アンモニウム!$A$38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アンモニウム!$B$38:$E$38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24"/>
          <c:order val="24"/>
          <c:tx>
            <c:strRef>
              <c:f>アンモニウム!$A$39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アンモニウム!$B$2:$E$2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アンモニウム!$B$39:$E$39</c:f>
              <c:numCache>
                <c:formatCode>General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707432"/>
        <c:axId val="451716448"/>
      </c:barChart>
      <c:catAx>
        <c:axId val="45170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6448"/>
        <c:crosses val="autoZero"/>
        <c:auto val="1"/>
        <c:lblAlgn val="ctr"/>
        <c:lblOffset val="100"/>
        <c:noMultiLvlLbl val="0"/>
      </c:catAx>
      <c:valAx>
        <c:axId val="45171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PH(</a:t>
            </a:r>
            <a:r>
              <a:rPr lang="ja-JP" altLang="en-US"/>
              <a:t>時期別変化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ｐｈ!$B$2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ｐｈ!$A$3:$A$39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ｐｈ!$B$3:$B$39</c:f>
              <c:numCache>
                <c:formatCode>General</c:formatCode>
                <c:ptCount val="36"/>
                <c:pt idx="0">
                  <c:v>7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8</c:v>
                </c:pt>
                <c:pt idx="5">
                  <c:v>7.5</c:v>
                </c:pt>
                <c:pt idx="6">
                  <c:v>7.5</c:v>
                </c:pt>
                <c:pt idx="8">
                  <c:v>7</c:v>
                </c:pt>
                <c:pt idx="9">
                  <c:v>7.5</c:v>
                </c:pt>
                <c:pt idx="10">
                  <c:v>8.5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7.5</c:v>
                </c:pt>
                <c:pt idx="15">
                  <c:v>7.5</c:v>
                </c:pt>
                <c:pt idx="16">
                  <c:v>8.5</c:v>
                </c:pt>
                <c:pt idx="17">
                  <c:v>9.5</c:v>
                </c:pt>
                <c:pt idx="18">
                  <c:v>7.5</c:v>
                </c:pt>
                <c:pt idx="19">
                  <c:v>7.5</c:v>
                </c:pt>
                <c:pt idx="20">
                  <c:v>8</c:v>
                </c:pt>
                <c:pt idx="21">
                  <c:v>7.5</c:v>
                </c:pt>
                <c:pt idx="22">
                  <c:v>7.5</c:v>
                </c:pt>
                <c:pt idx="23">
                  <c:v>9.5</c:v>
                </c:pt>
                <c:pt idx="24">
                  <c:v>7.5</c:v>
                </c:pt>
                <c:pt idx="25">
                  <c:v>8</c:v>
                </c:pt>
                <c:pt idx="26">
                  <c:v>7.5</c:v>
                </c:pt>
                <c:pt idx="27">
                  <c:v>7.5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7.5</c:v>
                </c:pt>
                <c:pt idx="35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ｐｈ!$C$2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ｐｈ!$A$3:$A$39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ｐｈ!$C$3:$C$39</c:f>
              <c:numCache>
                <c:formatCode>General</c:formatCode>
                <c:ptCount val="36"/>
                <c:pt idx="0">
                  <c:v>7</c:v>
                </c:pt>
                <c:pt idx="1">
                  <c:v>8</c:v>
                </c:pt>
                <c:pt idx="2">
                  <c:v>7.5</c:v>
                </c:pt>
                <c:pt idx="3">
                  <c:v>8.5</c:v>
                </c:pt>
                <c:pt idx="4">
                  <c:v>7.5</c:v>
                </c:pt>
                <c:pt idx="5">
                  <c:v>7.5</c:v>
                </c:pt>
                <c:pt idx="6">
                  <c:v>8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8</c:v>
                </c:pt>
                <c:pt idx="14">
                  <c:v>7.5</c:v>
                </c:pt>
                <c:pt idx="15">
                  <c:v>7.9</c:v>
                </c:pt>
                <c:pt idx="16">
                  <c:v>9</c:v>
                </c:pt>
                <c:pt idx="17">
                  <c:v>8.5</c:v>
                </c:pt>
                <c:pt idx="18">
                  <c:v>8.8000000000000007</c:v>
                </c:pt>
                <c:pt idx="19">
                  <c:v>7.5</c:v>
                </c:pt>
                <c:pt idx="20">
                  <c:v>8</c:v>
                </c:pt>
                <c:pt idx="21">
                  <c:v>7.5</c:v>
                </c:pt>
                <c:pt idx="22">
                  <c:v>8.5</c:v>
                </c:pt>
                <c:pt idx="23">
                  <c:v>9.5</c:v>
                </c:pt>
                <c:pt idx="24">
                  <c:v>7.5</c:v>
                </c:pt>
                <c:pt idx="25">
                  <c:v>10</c:v>
                </c:pt>
                <c:pt idx="26">
                  <c:v>8</c:v>
                </c:pt>
                <c:pt idx="27">
                  <c:v>7.7</c:v>
                </c:pt>
                <c:pt idx="28">
                  <c:v>8</c:v>
                </c:pt>
                <c:pt idx="29">
                  <c:v>9</c:v>
                </c:pt>
                <c:pt idx="30">
                  <c:v>9.5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7.5</c:v>
                </c:pt>
                <c:pt idx="3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ｐｈ!$D$2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ｐｈ!$A$3:$A$39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ｐｈ!$D$3:$D$39</c:f>
              <c:numCache>
                <c:formatCode>General</c:formatCode>
                <c:ptCount val="36"/>
                <c:pt idx="0">
                  <c:v>7.5</c:v>
                </c:pt>
                <c:pt idx="1">
                  <c:v>8.5</c:v>
                </c:pt>
                <c:pt idx="2">
                  <c:v>7.5</c:v>
                </c:pt>
                <c:pt idx="3">
                  <c:v>8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7</c:v>
                </c:pt>
                <c:pt idx="14">
                  <c:v>7.5</c:v>
                </c:pt>
                <c:pt idx="15">
                  <c:v>7.7</c:v>
                </c:pt>
                <c:pt idx="16">
                  <c:v>8</c:v>
                </c:pt>
                <c:pt idx="17">
                  <c:v>8</c:v>
                </c:pt>
                <c:pt idx="18">
                  <c:v>7.7</c:v>
                </c:pt>
                <c:pt idx="19">
                  <c:v>7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9</c:v>
                </c:pt>
                <c:pt idx="24">
                  <c:v>7.5</c:v>
                </c:pt>
                <c:pt idx="25">
                  <c:v>8</c:v>
                </c:pt>
                <c:pt idx="26">
                  <c:v>7.5</c:v>
                </c:pt>
                <c:pt idx="27">
                  <c:v>7.7</c:v>
                </c:pt>
                <c:pt idx="28">
                  <c:v>7.5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7.5</c:v>
                </c:pt>
                <c:pt idx="33">
                  <c:v>7</c:v>
                </c:pt>
                <c:pt idx="34">
                  <c:v>7.5</c:v>
                </c:pt>
                <c:pt idx="35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ｐｈ!$E$2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ｐｈ!$A$3:$A$39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ｐｈ!$E$3:$E$39</c:f>
              <c:numCache>
                <c:formatCode>General</c:formatCode>
                <c:ptCount val="36"/>
                <c:pt idx="0">
                  <c:v>7.5</c:v>
                </c:pt>
                <c:pt idx="1">
                  <c:v>8</c:v>
                </c:pt>
                <c:pt idx="2">
                  <c:v>8.5</c:v>
                </c:pt>
                <c:pt idx="3">
                  <c:v>7.5</c:v>
                </c:pt>
                <c:pt idx="4">
                  <c:v>8</c:v>
                </c:pt>
                <c:pt idx="5">
                  <c:v>7</c:v>
                </c:pt>
                <c:pt idx="6">
                  <c:v>7.5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9</c:v>
                </c:pt>
                <c:pt idx="12">
                  <c:v>7.5</c:v>
                </c:pt>
                <c:pt idx="13">
                  <c:v>8.5</c:v>
                </c:pt>
                <c:pt idx="14">
                  <c:v>7.5</c:v>
                </c:pt>
                <c:pt idx="15">
                  <c:v>7.5</c:v>
                </c:pt>
                <c:pt idx="16">
                  <c:v>9.5</c:v>
                </c:pt>
                <c:pt idx="17">
                  <c:v>8.5</c:v>
                </c:pt>
                <c:pt idx="18">
                  <c:v>7.5</c:v>
                </c:pt>
                <c:pt idx="19">
                  <c:v>7</c:v>
                </c:pt>
                <c:pt idx="20">
                  <c:v>8</c:v>
                </c:pt>
                <c:pt idx="21">
                  <c:v>7.5</c:v>
                </c:pt>
                <c:pt idx="22">
                  <c:v>7.5</c:v>
                </c:pt>
                <c:pt idx="23">
                  <c:v>9.5</c:v>
                </c:pt>
                <c:pt idx="24">
                  <c:v>7.5</c:v>
                </c:pt>
                <c:pt idx="25">
                  <c:v>7.5</c:v>
                </c:pt>
                <c:pt idx="26">
                  <c:v>7.7</c:v>
                </c:pt>
                <c:pt idx="27">
                  <c:v>7.5</c:v>
                </c:pt>
                <c:pt idx="28">
                  <c:v>8.5</c:v>
                </c:pt>
                <c:pt idx="29">
                  <c:v>9.5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</c:v>
                </c:pt>
                <c:pt idx="34">
                  <c:v>8</c:v>
                </c:pt>
                <c:pt idx="35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17232"/>
        <c:axId val="451716840"/>
      </c:lineChart>
      <c:catAx>
        <c:axId val="4517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6840"/>
        <c:crosses val="autoZero"/>
        <c:auto val="1"/>
        <c:lblAlgn val="ctr"/>
        <c:lblOffset val="100"/>
        <c:noMultiLvlLbl val="0"/>
      </c:catAx>
      <c:valAx>
        <c:axId val="45171684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亜硝酸態窒素</a:t>
            </a:r>
            <a:r>
              <a:rPr lang="en-US" altLang="ja-JP"/>
              <a:t>(</a:t>
            </a:r>
            <a:r>
              <a:rPr lang="ja-JP" altLang="en-US"/>
              <a:t>時期別変化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125532464179685E-2"/>
          <c:y val="0.17300724637681159"/>
          <c:w val="0.90710579722616635"/>
          <c:h val="0.5860129236562821"/>
        </c:manualLayout>
      </c:layout>
      <c:lineChart>
        <c:grouping val="standard"/>
        <c:varyColors val="0"/>
        <c:ser>
          <c:idx val="0"/>
          <c:order val="0"/>
          <c:tx>
            <c:strRef>
              <c:f>亜硝酸態窒素!$B$2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亜硝酸態窒素!$B$3:$B$39</c:f>
              <c:numCache>
                <c:formatCode>General</c:formatCode>
                <c:ptCount val="36"/>
                <c:pt idx="0">
                  <c:v>0.02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5.0000000000000001E-3</c:v>
                </c:pt>
                <c:pt idx="4">
                  <c:v>0.01</c:v>
                </c:pt>
                <c:pt idx="5">
                  <c:v>0.02</c:v>
                </c:pt>
                <c:pt idx="6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5.0000000000000001E-3</c:v>
                </c:pt>
                <c:pt idx="12" formatCode="0.000">
                  <c:v>3.0400000000000002E-3</c:v>
                </c:pt>
                <c:pt idx="13" formatCode="0.00">
                  <c:v>1.52E-2</c:v>
                </c:pt>
                <c:pt idx="14" formatCode="0.00">
                  <c:v>1.52E-2</c:v>
                </c:pt>
                <c:pt idx="15">
                  <c:v>0.01</c:v>
                </c:pt>
                <c:pt idx="16" formatCode="0.00">
                  <c:v>1.52E-2</c:v>
                </c:pt>
                <c:pt idx="17" formatCode="0.00">
                  <c:v>1.52E-2</c:v>
                </c:pt>
                <c:pt idx="18" formatCode="0.00">
                  <c:v>0.01</c:v>
                </c:pt>
                <c:pt idx="19" formatCode="0.00">
                  <c:v>6.0800000000000003E-3</c:v>
                </c:pt>
                <c:pt idx="20" formatCode="0.00">
                  <c:v>1.52E-2</c:v>
                </c:pt>
                <c:pt idx="21" formatCode="0.00">
                  <c:v>6.0800000000000003E-3</c:v>
                </c:pt>
                <c:pt idx="22" formatCode="0.00">
                  <c:v>6.0800000000000003E-3</c:v>
                </c:pt>
                <c:pt idx="23" formatCode="0.00">
                  <c:v>6.0800000000000003E-3</c:v>
                </c:pt>
                <c:pt idx="24" formatCode="0.00">
                  <c:v>1.52E-2</c:v>
                </c:pt>
                <c:pt idx="25" formatCode="0.00">
                  <c:v>9.1199999999999996E-3</c:v>
                </c:pt>
                <c:pt idx="26" formatCode="0.00">
                  <c:v>9.1199999999999996E-3</c:v>
                </c:pt>
                <c:pt idx="27" formatCode="0.00">
                  <c:v>9.1199999999999996E-3</c:v>
                </c:pt>
                <c:pt idx="28" formatCode="0.0">
                  <c:v>6.0800000000000003E-3</c:v>
                </c:pt>
                <c:pt idx="29" formatCode="0.00">
                  <c:v>9.1199999999999996E-3</c:v>
                </c:pt>
                <c:pt idx="30" formatCode="0.00">
                  <c:v>1.52E-2</c:v>
                </c:pt>
                <c:pt idx="31" formatCode="0.00">
                  <c:v>6.0800000000000003E-3</c:v>
                </c:pt>
                <c:pt idx="32" formatCode="0.00">
                  <c:v>6.0800000000000003E-3</c:v>
                </c:pt>
                <c:pt idx="33" formatCode="0.00">
                  <c:v>3.0400000000000002E-3</c:v>
                </c:pt>
                <c:pt idx="34" formatCode="0.00">
                  <c:v>6.0800000000000003E-3</c:v>
                </c:pt>
                <c:pt idx="35" formatCode="0.00">
                  <c:v>6.0800000000000003E-3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亜硝酸態窒素!$C$2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亜硝酸態窒素!$C$3:$C$39</c:f>
              <c:numCache>
                <c:formatCode>General</c:formatCode>
                <c:ptCount val="36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0.02</c:v>
                </c:pt>
                <c:pt idx="12" formatCode="0.000">
                  <c:v>1.52E-2</c:v>
                </c:pt>
                <c:pt idx="13" formatCode="0.00">
                  <c:v>1.52E-2</c:v>
                </c:pt>
                <c:pt idx="14" formatCode="0.00">
                  <c:v>1.52E-2</c:v>
                </c:pt>
                <c:pt idx="15">
                  <c:v>0</c:v>
                </c:pt>
                <c:pt idx="16" formatCode="0.00">
                  <c:v>1.52E-2</c:v>
                </c:pt>
                <c:pt idx="17" formatCode="0.00">
                  <c:v>3.04E-2</c:v>
                </c:pt>
                <c:pt idx="18" formatCode="0.00">
                  <c:v>6.0800000000000003E-3</c:v>
                </c:pt>
                <c:pt idx="19" formatCode="0.00">
                  <c:v>6.0800000000000003E-3</c:v>
                </c:pt>
                <c:pt idx="20" formatCode="0.00">
                  <c:v>1.52E-2</c:v>
                </c:pt>
                <c:pt idx="22" formatCode="0.00">
                  <c:v>3.04E-2</c:v>
                </c:pt>
                <c:pt idx="23" formatCode="0.00">
                  <c:v>6.0800000000000003E-3</c:v>
                </c:pt>
                <c:pt idx="24" formatCode="0.00">
                  <c:v>1.52E-2</c:v>
                </c:pt>
                <c:pt idx="25" formatCode="0.00">
                  <c:v>0</c:v>
                </c:pt>
                <c:pt idx="26" formatCode="0.00">
                  <c:v>9.1199999999999996E-3</c:v>
                </c:pt>
                <c:pt idx="27" formatCode="0.00">
                  <c:v>2.128E-2</c:v>
                </c:pt>
                <c:pt idx="28" formatCode="0.0">
                  <c:v>6.0800000000000003E-3</c:v>
                </c:pt>
                <c:pt idx="29" formatCode="0.00">
                  <c:v>2.128E-2</c:v>
                </c:pt>
                <c:pt idx="30" formatCode="0.00">
                  <c:v>6.0800000000000003E-3</c:v>
                </c:pt>
                <c:pt idx="31" formatCode="0.00">
                  <c:v>6.0800000000000003E-3</c:v>
                </c:pt>
                <c:pt idx="32" formatCode="0.00">
                  <c:v>6.0800000000000003E-3</c:v>
                </c:pt>
                <c:pt idx="33" formatCode="0.00">
                  <c:v>6.0800000000000003E-3</c:v>
                </c:pt>
                <c:pt idx="34" formatCode="0.00">
                  <c:v>1.2160000000000001E-2</c:v>
                </c:pt>
                <c:pt idx="35" formatCode="0.00">
                  <c:v>1.52E-2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亜硝酸態窒素!$D$2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亜硝酸態窒素!$D$3:$D$39</c:f>
              <c:numCache>
                <c:formatCode>General</c:formatCode>
                <c:ptCount val="3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1">
                  <c:v>5.0000000000000001E-3</c:v>
                </c:pt>
                <c:pt idx="12" formatCode="0.000">
                  <c:v>3.0400000000000002E-3</c:v>
                </c:pt>
                <c:pt idx="13" formatCode="0.00">
                  <c:v>6.0800000000000003E-3</c:v>
                </c:pt>
                <c:pt idx="14" formatCode="0.00">
                  <c:v>6.0800000000000003E-3</c:v>
                </c:pt>
                <c:pt idx="15">
                  <c:v>5.0000000000000001E-3</c:v>
                </c:pt>
                <c:pt idx="16" formatCode="0.00">
                  <c:v>1.52E-2</c:v>
                </c:pt>
                <c:pt idx="17" formatCode="0.00">
                  <c:v>1.52E-2</c:v>
                </c:pt>
                <c:pt idx="18" formatCode="0.00">
                  <c:v>0</c:v>
                </c:pt>
                <c:pt idx="19" formatCode="0.00">
                  <c:v>0.01</c:v>
                </c:pt>
                <c:pt idx="20" formatCode="0.00">
                  <c:v>1.52E-2</c:v>
                </c:pt>
                <c:pt idx="22" formatCode="0.00">
                  <c:v>6.0800000000000003E-3</c:v>
                </c:pt>
                <c:pt idx="23" formatCode="0.00">
                  <c:v>6.0800000000000003E-3</c:v>
                </c:pt>
                <c:pt idx="24" formatCode="0.00">
                  <c:v>6.0800000000000003E-3</c:v>
                </c:pt>
                <c:pt idx="25" formatCode="0.00">
                  <c:v>0</c:v>
                </c:pt>
                <c:pt idx="26" formatCode="0.00">
                  <c:v>6.0800000000000003E-3</c:v>
                </c:pt>
                <c:pt idx="27" formatCode="0.00">
                  <c:v>6.0800000000000003E-3</c:v>
                </c:pt>
                <c:pt idx="28" formatCode="0.0">
                  <c:v>6.0800000000000003E-3</c:v>
                </c:pt>
                <c:pt idx="29" formatCode="0.00">
                  <c:v>6.0800000000000003E-3</c:v>
                </c:pt>
                <c:pt idx="30" formatCode="0.00">
                  <c:v>6.0800000000000003E-3</c:v>
                </c:pt>
                <c:pt idx="31" formatCode="0.00">
                  <c:v>6.0800000000000003E-3</c:v>
                </c:pt>
                <c:pt idx="32" formatCode="0.00">
                  <c:v>6.0800000000000003E-3</c:v>
                </c:pt>
                <c:pt idx="33" formatCode="0.00">
                  <c:v>1.5200000000000001E-3</c:v>
                </c:pt>
                <c:pt idx="34" formatCode="0.00">
                  <c:v>1.2160000000000001E-2</c:v>
                </c:pt>
                <c:pt idx="35" formatCode="0.00">
                  <c:v>6.0800000000000003E-3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亜硝酸態窒素!$E$2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亜硝酸態窒素!$E$3:$E$39</c:f>
              <c:numCache>
                <c:formatCode>General</c:formatCode>
                <c:ptCount val="36"/>
                <c:pt idx="0">
                  <c:v>0.01</c:v>
                </c:pt>
                <c:pt idx="1">
                  <c:v>5.0000000000000001E-3</c:v>
                </c:pt>
                <c:pt idx="2">
                  <c:v>0.05</c:v>
                </c:pt>
                <c:pt idx="3">
                  <c:v>5.0000000000000001E-3</c:v>
                </c:pt>
                <c:pt idx="4">
                  <c:v>0.01</c:v>
                </c:pt>
                <c:pt idx="5">
                  <c:v>5.0000000000000001E-3</c:v>
                </c:pt>
                <c:pt idx="6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1">
                  <c:v>5.0000000000000001E-3</c:v>
                </c:pt>
                <c:pt idx="12" formatCode="0.000">
                  <c:v>3.0400000000000002E-3</c:v>
                </c:pt>
                <c:pt idx="13" formatCode="0.00">
                  <c:v>6.0800000000000003E-3</c:v>
                </c:pt>
                <c:pt idx="14" formatCode="0.00">
                  <c:v>1.52E-2</c:v>
                </c:pt>
                <c:pt idx="15">
                  <c:v>0</c:v>
                </c:pt>
                <c:pt idx="16" formatCode="0.00">
                  <c:v>1.52E-2</c:v>
                </c:pt>
                <c:pt idx="17" formatCode="0.00">
                  <c:v>1.52E-2</c:v>
                </c:pt>
                <c:pt idx="18" formatCode="0.00">
                  <c:v>6.0800000000000003E-3</c:v>
                </c:pt>
                <c:pt idx="19" formatCode="0.00">
                  <c:v>0.01</c:v>
                </c:pt>
                <c:pt idx="20" formatCode="0.00">
                  <c:v>6.0800000000000003E-3</c:v>
                </c:pt>
                <c:pt idx="21" formatCode="0.00">
                  <c:v>1.52E-2</c:v>
                </c:pt>
                <c:pt idx="22" formatCode="0.00">
                  <c:v>6.0800000000000003E-3</c:v>
                </c:pt>
                <c:pt idx="23" formatCode="0.00">
                  <c:v>6.0800000000000003E-3</c:v>
                </c:pt>
                <c:pt idx="24" formatCode="0.00">
                  <c:v>1.52E-2</c:v>
                </c:pt>
                <c:pt idx="25" formatCode="0.00">
                  <c:v>0</c:v>
                </c:pt>
                <c:pt idx="26" formatCode="0.00">
                  <c:v>6.0800000000000003E-3</c:v>
                </c:pt>
                <c:pt idx="27" formatCode="0.00">
                  <c:v>6.0800000000000003E-3</c:v>
                </c:pt>
                <c:pt idx="28" formatCode="0.0">
                  <c:v>6.0800000000000003E-3</c:v>
                </c:pt>
                <c:pt idx="29" formatCode="0.00">
                  <c:v>3.0400000000000002E-3</c:v>
                </c:pt>
                <c:pt idx="30" formatCode="0.00">
                  <c:v>6.0800000000000003E-3</c:v>
                </c:pt>
                <c:pt idx="31" formatCode="0.00">
                  <c:v>0</c:v>
                </c:pt>
                <c:pt idx="32" formatCode="0.00">
                  <c:v>6.0800000000000003E-3</c:v>
                </c:pt>
                <c:pt idx="33" formatCode="0.00">
                  <c:v>6.0800000000000003E-3</c:v>
                </c:pt>
                <c:pt idx="34" formatCode="0.00">
                  <c:v>1.2160000000000001E-2</c:v>
                </c:pt>
                <c:pt idx="35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15272"/>
        <c:axId val="451718016"/>
      </c:lineChart>
      <c:catAx>
        <c:axId val="45171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8016"/>
        <c:crosses val="autoZero"/>
        <c:auto val="1"/>
        <c:lblAlgn val="ctr"/>
        <c:lblOffset val="100"/>
        <c:noMultiLvlLbl val="0"/>
      </c:catAx>
      <c:valAx>
        <c:axId val="4517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baseline="0">
                <a:effectLst/>
              </a:rPr>
              <a:t>硝酸態窒素</a:t>
            </a:r>
            <a:r>
              <a:rPr lang="en-US" altLang="ja-JP" sz="1400" b="0" i="0" baseline="0">
                <a:effectLst/>
              </a:rPr>
              <a:t>(</a:t>
            </a:r>
            <a:r>
              <a:rPr lang="ja-JP" altLang="en-US" sz="1400" b="0" i="0" baseline="0">
                <a:effectLst/>
              </a:rPr>
              <a:t>時期</a:t>
            </a:r>
            <a:r>
              <a:rPr lang="ja-JP" altLang="ja-JP" sz="1400" b="0" i="0" baseline="0">
                <a:effectLst/>
              </a:rPr>
              <a:t>別変化</a:t>
            </a:r>
            <a:r>
              <a:rPr lang="en-US" altLang="ja-JP" sz="1400" b="0" i="0" baseline="0">
                <a:effectLst/>
              </a:rPr>
              <a:t>)</a:t>
            </a:r>
            <a:endParaRPr lang="ja-JP" altLang="ja-JP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硝酸態窒素!$B$2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硝酸態窒素!$B$3:$B$39</c:f>
              <c:numCache>
                <c:formatCode>General</c:formatCode>
                <c:ptCount val="36"/>
                <c:pt idx="0">
                  <c:v>3</c:v>
                </c:pt>
                <c:pt idx="1">
                  <c:v>0.3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0.2</c:v>
                </c:pt>
                <c:pt idx="8">
                  <c:v>1</c:v>
                </c:pt>
                <c:pt idx="9">
                  <c:v>0.5</c:v>
                </c:pt>
                <c:pt idx="10">
                  <c:v>2</c:v>
                </c:pt>
                <c:pt idx="11">
                  <c:v>3</c:v>
                </c:pt>
                <c:pt idx="12" formatCode="0.0">
                  <c:v>0.67800000000000005</c:v>
                </c:pt>
                <c:pt idx="13" formatCode="0.0">
                  <c:v>0.45200000000000001</c:v>
                </c:pt>
                <c:pt idx="14" formatCode="0">
                  <c:v>2.2600000000000002</c:v>
                </c:pt>
                <c:pt idx="15">
                  <c:v>1</c:v>
                </c:pt>
                <c:pt idx="16" formatCode="0">
                  <c:v>1.1300000000000001</c:v>
                </c:pt>
                <c:pt idx="17" formatCode="0.0">
                  <c:v>0.45200000000000001</c:v>
                </c:pt>
                <c:pt idx="18" formatCode="0">
                  <c:v>2.2600000000000002</c:v>
                </c:pt>
                <c:pt idx="19" formatCode="0.0">
                  <c:v>2.2600000000000002</c:v>
                </c:pt>
                <c:pt idx="20" formatCode="0.0">
                  <c:v>4.5200000000000005</c:v>
                </c:pt>
                <c:pt idx="21" formatCode="0.0">
                  <c:v>0.113</c:v>
                </c:pt>
                <c:pt idx="22" formatCode="0.0">
                  <c:v>3.39</c:v>
                </c:pt>
                <c:pt idx="23" formatCode="0.0">
                  <c:v>0.22600000000000001</c:v>
                </c:pt>
                <c:pt idx="24" formatCode="0.0">
                  <c:v>0.45200000000000001</c:v>
                </c:pt>
                <c:pt idx="25" formatCode="0.0">
                  <c:v>1.3560000000000001</c:v>
                </c:pt>
                <c:pt idx="26" formatCode="0.0">
                  <c:v>4.5200000000000005</c:v>
                </c:pt>
                <c:pt idx="27" formatCode="0.0">
                  <c:v>1.1300000000000001</c:v>
                </c:pt>
                <c:pt idx="28" formatCode="0.0">
                  <c:v>1.1300000000000001</c:v>
                </c:pt>
                <c:pt idx="29" formatCode="0.0">
                  <c:v>1.5820000000000001</c:v>
                </c:pt>
                <c:pt idx="30" formatCode="0.0">
                  <c:v>4.5200000000000005</c:v>
                </c:pt>
                <c:pt idx="31" formatCode="0.0">
                  <c:v>4.5200000000000005</c:v>
                </c:pt>
                <c:pt idx="32" formatCode="0.0">
                  <c:v>2.2600000000000002</c:v>
                </c:pt>
                <c:pt idx="33" formatCode="0.0">
                  <c:v>1.1300000000000001</c:v>
                </c:pt>
                <c:pt idx="34" formatCode="0.0">
                  <c:v>1.5820000000000001</c:v>
                </c:pt>
                <c:pt idx="35" formatCode="0.0">
                  <c:v>1.1300000000000001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硝酸態窒素!$C$2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硝酸態窒素!$C$3:$C$39</c:f>
              <c:numCache>
                <c:formatCode>General</c:formatCode>
                <c:ptCount val="36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0.5</c:v>
                </c:pt>
                <c:pt idx="4">
                  <c:v>1</c:v>
                </c:pt>
                <c:pt idx="5">
                  <c:v>7</c:v>
                </c:pt>
                <c:pt idx="6">
                  <c:v>0.5</c:v>
                </c:pt>
                <c:pt idx="8">
                  <c:v>0.7</c:v>
                </c:pt>
                <c:pt idx="9">
                  <c:v>0.5</c:v>
                </c:pt>
                <c:pt idx="10">
                  <c:v>2</c:v>
                </c:pt>
                <c:pt idx="11">
                  <c:v>5</c:v>
                </c:pt>
                <c:pt idx="12" formatCode="0.0">
                  <c:v>0</c:v>
                </c:pt>
                <c:pt idx="13" formatCode="0.0">
                  <c:v>1.1300000000000001</c:v>
                </c:pt>
                <c:pt idx="14" formatCode="0">
                  <c:v>2.2600000000000002</c:v>
                </c:pt>
                <c:pt idx="15">
                  <c:v>1.8</c:v>
                </c:pt>
                <c:pt idx="16" formatCode="0">
                  <c:v>1.5820000000000001</c:v>
                </c:pt>
                <c:pt idx="17" formatCode="0.0">
                  <c:v>2.0340000000000003</c:v>
                </c:pt>
                <c:pt idx="18" formatCode="0">
                  <c:v>2.2600000000000002</c:v>
                </c:pt>
                <c:pt idx="19" formatCode="0.0">
                  <c:v>2.2600000000000002</c:v>
                </c:pt>
                <c:pt idx="20" formatCode="0.0">
                  <c:v>4.5200000000000005</c:v>
                </c:pt>
                <c:pt idx="21" formatCode="0.0">
                  <c:v>0.22600000000000001</c:v>
                </c:pt>
                <c:pt idx="22" formatCode="0.0">
                  <c:v>4.5200000000000005</c:v>
                </c:pt>
                <c:pt idx="23" formatCode="0.0">
                  <c:v>0.45200000000000001</c:v>
                </c:pt>
                <c:pt idx="24" formatCode="0.0">
                  <c:v>0.22600000000000001</c:v>
                </c:pt>
                <c:pt idx="25" formatCode="0.0">
                  <c:v>1.8080000000000001</c:v>
                </c:pt>
                <c:pt idx="26" formatCode="0.0">
                  <c:v>3.39</c:v>
                </c:pt>
                <c:pt idx="27" formatCode="0.0">
                  <c:v>1.1300000000000001</c:v>
                </c:pt>
                <c:pt idx="28" formatCode="0.0">
                  <c:v>1.1300000000000001</c:v>
                </c:pt>
                <c:pt idx="29" formatCode="0.0">
                  <c:v>2.2600000000000002</c:v>
                </c:pt>
                <c:pt idx="30" formatCode="0.0">
                  <c:v>4.5200000000000005</c:v>
                </c:pt>
                <c:pt idx="31" formatCode="0.0">
                  <c:v>10.17</c:v>
                </c:pt>
                <c:pt idx="32" formatCode="0.0">
                  <c:v>1.1300000000000001</c:v>
                </c:pt>
                <c:pt idx="33" formatCode="0.0">
                  <c:v>1.1300000000000001</c:v>
                </c:pt>
                <c:pt idx="34" formatCode="0.0">
                  <c:v>1.5820000000000001</c:v>
                </c:pt>
                <c:pt idx="35" formatCode="0.0">
                  <c:v>4.5200000000000005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硝酸態窒素!$D$2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硝酸態窒素!$D$3:$D$39</c:f>
              <c:numCache>
                <c:formatCode>General</c:formatCode>
                <c:ptCount val="36"/>
                <c:pt idx="0">
                  <c:v>1.5</c:v>
                </c:pt>
                <c:pt idx="1">
                  <c:v>0.8</c:v>
                </c:pt>
                <c:pt idx="2">
                  <c:v>2</c:v>
                </c:pt>
                <c:pt idx="3">
                  <c:v>0.5</c:v>
                </c:pt>
                <c:pt idx="4">
                  <c:v>0.5</c:v>
                </c:pt>
                <c:pt idx="5">
                  <c:v>5</c:v>
                </c:pt>
                <c:pt idx="6">
                  <c:v>0.2</c:v>
                </c:pt>
                <c:pt idx="8">
                  <c:v>1</c:v>
                </c:pt>
                <c:pt idx="9">
                  <c:v>0.3</c:v>
                </c:pt>
                <c:pt idx="10">
                  <c:v>2</c:v>
                </c:pt>
                <c:pt idx="11">
                  <c:v>2</c:v>
                </c:pt>
                <c:pt idx="12" formatCode="0.0">
                  <c:v>0.22600000000000001</c:v>
                </c:pt>
                <c:pt idx="13" formatCode="0.0">
                  <c:v>0.45200000000000001</c:v>
                </c:pt>
                <c:pt idx="14" formatCode="0">
                  <c:v>2.2600000000000002</c:v>
                </c:pt>
                <c:pt idx="15">
                  <c:v>0.9</c:v>
                </c:pt>
                <c:pt idx="16" formatCode="0">
                  <c:v>1.5820000000000001</c:v>
                </c:pt>
                <c:pt idx="17" formatCode="0.0">
                  <c:v>1.1300000000000001</c:v>
                </c:pt>
                <c:pt idx="18" formatCode="0">
                  <c:v>2.2600000000000002</c:v>
                </c:pt>
                <c:pt idx="19" formatCode="0.0">
                  <c:v>1.1300000000000001</c:v>
                </c:pt>
                <c:pt idx="20" formatCode="0.0">
                  <c:v>4.5200000000000005</c:v>
                </c:pt>
                <c:pt idx="21" formatCode="0.0">
                  <c:v>1.1300000000000001</c:v>
                </c:pt>
                <c:pt idx="22" formatCode="0.0">
                  <c:v>1.1300000000000001</c:v>
                </c:pt>
                <c:pt idx="23" formatCode="0.0">
                  <c:v>0.90400000000000003</c:v>
                </c:pt>
                <c:pt idx="24" formatCode="0.0">
                  <c:v>1.1300000000000001</c:v>
                </c:pt>
                <c:pt idx="25" formatCode="0.0">
                  <c:v>2.2600000000000002</c:v>
                </c:pt>
                <c:pt idx="26" formatCode="0.0">
                  <c:v>2.2600000000000002</c:v>
                </c:pt>
                <c:pt idx="27" formatCode="0.0">
                  <c:v>1.1300000000000001</c:v>
                </c:pt>
                <c:pt idx="28" formatCode="0.0">
                  <c:v>2.2600000000000002</c:v>
                </c:pt>
                <c:pt idx="29" formatCode="0.0">
                  <c:v>1.5820000000000001</c:v>
                </c:pt>
                <c:pt idx="30" formatCode="0.0">
                  <c:v>0.67800000000000005</c:v>
                </c:pt>
                <c:pt idx="31" formatCode="0.0">
                  <c:v>10.17</c:v>
                </c:pt>
                <c:pt idx="32" formatCode="0.0">
                  <c:v>2.2600000000000002</c:v>
                </c:pt>
                <c:pt idx="33" formatCode="0.0">
                  <c:v>0.113</c:v>
                </c:pt>
                <c:pt idx="34" formatCode="0.0">
                  <c:v>1.5820000000000001</c:v>
                </c:pt>
                <c:pt idx="35" formatCode="0.0">
                  <c:v>0.22600000000000001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硝酸態窒素!$E$2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硝酸態窒素!$E$3:$E$39</c:f>
              <c:numCache>
                <c:formatCode>General</c:formatCode>
                <c:ptCount val="36"/>
                <c:pt idx="0">
                  <c:v>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0.5</c:v>
                </c:pt>
                <c:pt idx="6">
                  <c:v>0.2</c:v>
                </c:pt>
                <c:pt idx="8">
                  <c:v>0.7</c:v>
                </c:pt>
                <c:pt idx="9">
                  <c:v>0.5</c:v>
                </c:pt>
                <c:pt idx="10">
                  <c:v>1.5</c:v>
                </c:pt>
                <c:pt idx="11" formatCode="0.0">
                  <c:v>0.3</c:v>
                </c:pt>
                <c:pt idx="12" formatCode="0.0">
                  <c:v>1.1300000000000001</c:v>
                </c:pt>
                <c:pt idx="13" formatCode="0.0">
                  <c:v>0.22600000000000001</c:v>
                </c:pt>
                <c:pt idx="14" formatCode="0">
                  <c:v>1.1300000000000001</c:v>
                </c:pt>
                <c:pt idx="15">
                  <c:v>0.7</c:v>
                </c:pt>
                <c:pt idx="16" formatCode="0">
                  <c:v>1.5820000000000001</c:v>
                </c:pt>
                <c:pt idx="17" formatCode="0.0">
                  <c:v>0.22600000000000001</c:v>
                </c:pt>
                <c:pt idx="18" formatCode="0">
                  <c:v>0.67800000000000005</c:v>
                </c:pt>
                <c:pt idx="19" formatCode="0.0">
                  <c:v>0.45200000000000001</c:v>
                </c:pt>
                <c:pt idx="20" formatCode="0.0">
                  <c:v>1.1300000000000001</c:v>
                </c:pt>
                <c:pt idx="21" formatCode="0.0">
                  <c:v>0.22600000000000001</c:v>
                </c:pt>
                <c:pt idx="22" formatCode="0.0">
                  <c:v>0.45200000000000001</c:v>
                </c:pt>
                <c:pt idx="23" formatCode="0.0">
                  <c:v>0.113</c:v>
                </c:pt>
                <c:pt idx="24" formatCode="0.0">
                  <c:v>0.45200000000000001</c:v>
                </c:pt>
                <c:pt idx="25" formatCode="0.0">
                  <c:v>2.2600000000000002</c:v>
                </c:pt>
                <c:pt idx="26" formatCode="0.0">
                  <c:v>0.45200000000000001</c:v>
                </c:pt>
                <c:pt idx="27" formatCode="0.0">
                  <c:v>0.22600000000000001</c:v>
                </c:pt>
                <c:pt idx="28" formatCode="0.0">
                  <c:v>0.45200000000000001</c:v>
                </c:pt>
                <c:pt idx="29" formatCode="0.0">
                  <c:v>0.22600000000000001</c:v>
                </c:pt>
                <c:pt idx="30" formatCode="0.0">
                  <c:v>0.45200000000000001</c:v>
                </c:pt>
                <c:pt idx="31" formatCode="0.0">
                  <c:v>4.5200000000000005</c:v>
                </c:pt>
                <c:pt idx="32" formatCode="0.0">
                  <c:v>0.45200000000000001</c:v>
                </c:pt>
                <c:pt idx="33" formatCode="0.0">
                  <c:v>0.45200000000000001</c:v>
                </c:pt>
                <c:pt idx="34" formatCode="0.0">
                  <c:v>0.33900000000000002</c:v>
                </c:pt>
                <c:pt idx="35" formatCode="0.0">
                  <c:v>0.45200000000000001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16056"/>
        <c:axId val="454527856"/>
      </c:lineChart>
      <c:catAx>
        <c:axId val="4517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527856"/>
        <c:crosses val="autoZero"/>
        <c:auto val="1"/>
        <c:lblAlgn val="ctr"/>
        <c:lblOffset val="100"/>
        <c:noMultiLvlLbl val="0"/>
      </c:catAx>
      <c:valAx>
        <c:axId val="4545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u="none" strike="noStrike" baseline="0">
                <a:effectLst/>
              </a:rPr>
              <a:t>アンモニウム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en-US" sz="1400" b="0" i="0" u="none" strike="noStrike" baseline="0">
                <a:effectLst/>
              </a:rPr>
              <a:t>時期</a:t>
            </a:r>
            <a:r>
              <a:rPr lang="ja-JP" altLang="ja-JP" sz="1400" b="0" i="0" u="none" strike="noStrike" baseline="0">
                <a:effectLst/>
              </a:rPr>
              <a:t>別変化</a:t>
            </a:r>
            <a:r>
              <a:rPr lang="en-US" altLang="ja-JP" sz="1400" b="0" i="0" u="none" strike="noStrike" baseline="0">
                <a:effectLst/>
              </a:rPr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アンモニウム!$B$2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アンモニウム!$B$3:$B$39</c:f>
              <c:numCache>
                <c:formatCode>General</c:formatCode>
                <c:ptCount val="36"/>
                <c:pt idx="0">
                  <c:v>0.3</c:v>
                </c:pt>
                <c:pt idx="1">
                  <c:v>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0.3</c:v>
                </c:pt>
                <c:pt idx="18">
                  <c:v>0</c:v>
                </c:pt>
                <c:pt idx="19">
                  <c:v>0.2</c:v>
                </c:pt>
                <c:pt idx="20">
                  <c:v>0.5</c:v>
                </c:pt>
                <c:pt idx="21">
                  <c:v>0.1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0.2</c:v>
                </c:pt>
                <c:pt idx="35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アンモニウム!$C$2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アンモニウム!$C$3:$C$39</c:f>
              <c:numCache>
                <c:formatCode>General</c:formatCode>
                <c:ptCount val="36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0.2</c:v>
                </c:pt>
                <c:pt idx="11">
                  <c:v>0.3</c:v>
                </c:pt>
                <c:pt idx="12">
                  <c:v>0.5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2</c:v>
                </c:pt>
                <c:pt idx="18">
                  <c:v>0</c:v>
                </c:pt>
                <c:pt idx="19">
                  <c:v>0.2</c:v>
                </c:pt>
                <c:pt idx="20">
                  <c:v>0.5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0.5</c:v>
                </c:pt>
                <c:pt idx="31">
                  <c:v>0.2</c:v>
                </c:pt>
                <c:pt idx="32">
                  <c:v>0.2</c:v>
                </c:pt>
                <c:pt idx="33">
                  <c:v>0.5</c:v>
                </c:pt>
                <c:pt idx="34">
                  <c:v>0.2</c:v>
                </c:pt>
                <c:pt idx="35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アンモニウム!$D$2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アンモニウム!$D$3:$D$39</c:f>
              <c:numCache>
                <c:formatCode>General</c:formatCode>
                <c:ptCount val="36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0.5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1</c:v>
                </c:pt>
                <c:pt idx="18">
                  <c:v>0</c:v>
                </c:pt>
                <c:pt idx="19">
                  <c:v>0.2</c:v>
                </c:pt>
                <c:pt idx="20">
                  <c:v>0.5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0.1</c:v>
                </c:pt>
                <c:pt idx="26">
                  <c:v>0.2</c:v>
                </c:pt>
                <c:pt idx="27">
                  <c:v>0</c:v>
                </c:pt>
                <c:pt idx="28">
                  <c:v>0.2</c:v>
                </c:pt>
                <c:pt idx="29">
                  <c:v>0.2</c:v>
                </c:pt>
                <c:pt idx="30">
                  <c:v>0</c:v>
                </c:pt>
                <c:pt idx="31">
                  <c:v>0.2</c:v>
                </c:pt>
                <c:pt idx="32">
                  <c:v>0.5</c:v>
                </c:pt>
                <c:pt idx="33">
                  <c:v>0.2</c:v>
                </c:pt>
                <c:pt idx="34">
                  <c:v>0.2</c:v>
                </c:pt>
                <c:pt idx="35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アンモニウム!$E$2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アンモニウム!$A$3:$A$39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アンモニウム!$E$3:$E$39</c:f>
              <c:numCache>
                <c:formatCode>General</c:formatCode>
                <c:ptCount val="36"/>
                <c:pt idx="0">
                  <c:v>0.3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0.5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0.2</c:v>
                </c:pt>
                <c:pt idx="17">
                  <c:v>1</c:v>
                </c:pt>
                <c:pt idx="18">
                  <c:v>0</c:v>
                </c:pt>
                <c:pt idx="19">
                  <c:v>0.2</c:v>
                </c:pt>
                <c:pt idx="20">
                  <c:v>0.5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</c:v>
                </c:pt>
                <c:pt idx="28">
                  <c:v>0.2</c:v>
                </c:pt>
                <c:pt idx="29">
                  <c:v>0.2</c:v>
                </c:pt>
                <c:pt idx="30">
                  <c:v>0</c:v>
                </c:pt>
                <c:pt idx="31">
                  <c:v>0.2</c:v>
                </c:pt>
                <c:pt idx="32">
                  <c:v>0.5</c:v>
                </c:pt>
                <c:pt idx="33">
                  <c:v>1</c:v>
                </c:pt>
                <c:pt idx="34">
                  <c:v>0.2</c:v>
                </c:pt>
                <c:pt idx="35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38832"/>
        <c:axId val="454539224"/>
      </c:lineChart>
      <c:catAx>
        <c:axId val="45453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539224"/>
        <c:crosses val="autoZero"/>
        <c:auto val="1"/>
        <c:lblAlgn val="ctr"/>
        <c:lblOffset val="100"/>
        <c:noMultiLvlLbl val="0"/>
      </c:catAx>
      <c:valAx>
        <c:axId val="45453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53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COD(</a:t>
            </a:r>
            <a:r>
              <a:rPr lang="ja-JP" altLang="en-US"/>
              <a:t>時期別変化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805932482006474E-2"/>
          <c:y val="0.11193594220326962"/>
          <c:w val="0.92578780059178178"/>
          <c:h val="0.73214975429652296"/>
        </c:manualLayout>
      </c:layout>
      <c:lineChart>
        <c:grouping val="standard"/>
        <c:varyColors val="0"/>
        <c:ser>
          <c:idx val="0"/>
          <c:order val="0"/>
          <c:tx>
            <c:strRef>
              <c:f>COD!$B$2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COD!$A$3:$A$39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COD!$B$3:$B$39</c:f>
              <c:numCache>
                <c:formatCode>General</c:formatCode>
                <c:ptCount val="36"/>
                <c:pt idx="0">
                  <c:v>7</c:v>
                </c:pt>
                <c:pt idx="1">
                  <c:v>18</c:v>
                </c:pt>
                <c:pt idx="2">
                  <c:v>50</c:v>
                </c:pt>
                <c:pt idx="3">
                  <c:v>0</c:v>
                </c:pt>
                <c:pt idx="4">
                  <c:v>5</c:v>
                </c:pt>
                <c:pt idx="5">
                  <c:v>13</c:v>
                </c:pt>
                <c:pt idx="6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4</c:v>
                </c:pt>
                <c:pt idx="16">
                  <c:v>0</c:v>
                </c:pt>
                <c:pt idx="17">
                  <c:v>10</c:v>
                </c:pt>
                <c:pt idx="18">
                  <c:v>3</c:v>
                </c:pt>
                <c:pt idx="19">
                  <c:v>20</c:v>
                </c:pt>
                <c:pt idx="20">
                  <c:v>20</c:v>
                </c:pt>
                <c:pt idx="21">
                  <c:v>5</c:v>
                </c:pt>
                <c:pt idx="22">
                  <c:v>0</c:v>
                </c:pt>
                <c:pt idx="23">
                  <c:v>100</c:v>
                </c:pt>
                <c:pt idx="24">
                  <c:v>50</c:v>
                </c:pt>
                <c:pt idx="25">
                  <c:v>7</c:v>
                </c:pt>
                <c:pt idx="26">
                  <c:v>3</c:v>
                </c:pt>
                <c:pt idx="27">
                  <c:v>5</c:v>
                </c:pt>
                <c:pt idx="28">
                  <c:v>10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3</c:v>
                </c:pt>
                <c:pt idx="35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COD!$C$2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COD!$A$3:$A$39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COD!$C$3:$C$39</c:f>
              <c:numCache>
                <c:formatCode>General</c:formatCode>
                <c:ptCount val="36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15</c:v>
                </c:pt>
                <c:pt idx="6">
                  <c:v>13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20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13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100</c:v>
                </c:pt>
                <c:pt idx="24">
                  <c:v>20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10</c:v>
                </c:pt>
                <c:pt idx="29">
                  <c:v>4</c:v>
                </c:pt>
                <c:pt idx="30">
                  <c:v>10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3</c:v>
                </c:pt>
                <c:pt idx="35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COD!$D$2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COD!$A$3:$A$39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COD!$D$3:$D$39</c:f>
              <c:numCache>
                <c:formatCode>General</c:formatCode>
                <c:ptCount val="36"/>
                <c:pt idx="0">
                  <c:v>10</c:v>
                </c:pt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5</c:v>
                </c:pt>
                <c:pt idx="5">
                  <c:v>15</c:v>
                </c:pt>
                <c:pt idx="6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50</c:v>
                </c:pt>
                <c:pt idx="13">
                  <c:v>10</c:v>
                </c:pt>
                <c:pt idx="14">
                  <c:v>7</c:v>
                </c:pt>
                <c:pt idx="15">
                  <c:v>3</c:v>
                </c:pt>
                <c:pt idx="16">
                  <c:v>0</c:v>
                </c:pt>
                <c:pt idx="17">
                  <c:v>10</c:v>
                </c:pt>
                <c:pt idx="18">
                  <c:v>7</c:v>
                </c:pt>
                <c:pt idx="19">
                  <c:v>13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80</c:v>
                </c:pt>
                <c:pt idx="24">
                  <c:v>10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20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1.3</c:v>
                </c:pt>
                <c:pt idx="33">
                  <c:v>5</c:v>
                </c:pt>
                <c:pt idx="34">
                  <c:v>3</c:v>
                </c:pt>
                <c:pt idx="35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COD!$E$2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COD!$A$3:$A$39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COD!$E$3:$E$39</c:f>
              <c:numCache>
                <c:formatCode>General</c:formatCode>
                <c:ptCount val="36"/>
                <c:pt idx="0">
                  <c:v>10</c:v>
                </c:pt>
                <c:pt idx="1">
                  <c:v>7</c:v>
                </c:pt>
                <c:pt idx="2">
                  <c:v>13</c:v>
                </c:pt>
                <c:pt idx="3">
                  <c:v>10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20</c:v>
                </c:pt>
                <c:pt idx="14">
                  <c:v>13</c:v>
                </c:pt>
                <c:pt idx="15">
                  <c:v>3</c:v>
                </c:pt>
                <c:pt idx="16">
                  <c:v>0</c:v>
                </c:pt>
                <c:pt idx="17">
                  <c:v>10</c:v>
                </c:pt>
                <c:pt idx="18">
                  <c:v>7</c:v>
                </c:pt>
                <c:pt idx="19">
                  <c:v>10</c:v>
                </c:pt>
                <c:pt idx="20">
                  <c:v>10</c:v>
                </c:pt>
                <c:pt idx="21">
                  <c:v>7</c:v>
                </c:pt>
                <c:pt idx="22">
                  <c:v>5</c:v>
                </c:pt>
                <c:pt idx="23">
                  <c:v>80</c:v>
                </c:pt>
                <c:pt idx="24">
                  <c:v>75</c:v>
                </c:pt>
                <c:pt idx="25">
                  <c:v>7</c:v>
                </c:pt>
                <c:pt idx="26">
                  <c:v>7</c:v>
                </c:pt>
                <c:pt idx="27">
                  <c:v>3</c:v>
                </c:pt>
                <c:pt idx="28">
                  <c:v>10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3</c:v>
                </c:pt>
                <c:pt idx="3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57384"/>
        <c:axId val="451853856"/>
      </c:lineChart>
      <c:catAx>
        <c:axId val="45185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853856"/>
        <c:crosses val="autoZero"/>
        <c:auto val="1"/>
        <c:lblAlgn val="ctr"/>
        <c:lblOffset val="100"/>
        <c:noMultiLvlLbl val="0"/>
      </c:catAx>
      <c:valAx>
        <c:axId val="45185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85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COD(</a:t>
            </a:r>
            <a:r>
              <a:rPr lang="ja-JP" altLang="en-US"/>
              <a:t>時期別変化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212264497472161E-2"/>
          <c:y val="2.5833184579887217E-2"/>
          <c:w val="0.92578780059178178"/>
          <c:h val="0.73550825678040244"/>
        </c:manualLayout>
      </c:layout>
      <c:lineChart>
        <c:grouping val="standard"/>
        <c:varyColors val="0"/>
        <c:ser>
          <c:idx val="0"/>
          <c:order val="0"/>
          <c:tx>
            <c:strRef>
              <c:f>COD!$B$2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COD!$A$3:$A$39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COD!$B$3:$B$39</c:f>
              <c:numCache>
                <c:formatCode>General</c:formatCode>
                <c:ptCount val="36"/>
                <c:pt idx="0">
                  <c:v>7</c:v>
                </c:pt>
                <c:pt idx="1">
                  <c:v>18</c:v>
                </c:pt>
                <c:pt idx="2">
                  <c:v>50</c:v>
                </c:pt>
                <c:pt idx="3">
                  <c:v>0</c:v>
                </c:pt>
                <c:pt idx="4">
                  <c:v>5</c:v>
                </c:pt>
                <c:pt idx="5">
                  <c:v>13</c:v>
                </c:pt>
                <c:pt idx="6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4</c:v>
                </c:pt>
                <c:pt idx="16">
                  <c:v>0</c:v>
                </c:pt>
                <c:pt idx="17">
                  <c:v>10</c:v>
                </c:pt>
                <c:pt idx="18">
                  <c:v>3</c:v>
                </c:pt>
                <c:pt idx="19">
                  <c:v>20</c:v>
                </c:pt>
                <c:pt idx="20">
                  <c:v>20</c:v>
                </c:pt>
                <c:pt idx="21">
                  <c:v>5</c:v>
                </c:pt>
                <c:pt idx="22">
                  <c:v>0</c:v>
                </c:pt>
                <c:pt idx="23">
                  <c:v>100</c:v>
                </c:pt>
                <c:pt idx="24">
                  <c:v>50</c:v>
                </c:pt>
                <c:pt idx="25">
                  <c:v>7</c:v>
                </c:pt>
                <c:pt idx="26">
                  <c:v>3</c:v>
                </c:pt>
                <c:pt idx="27">
                  <c:v>5</c:v>
                </c:pt>
                <c:pt idx="28">
                  <c:v>10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3</c:v>
                </c:pt>
                <c:pt idx="35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COD!$C$2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COD!$A$3:$A$39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COD!$C$3:$C$39</c:f>
              <c:numCache>
                <c:formatCode>General</c:formatCode>
                <c:ptCount val="36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15</c:v>
                </c:pt>
                <c:pt idx="6">
                  <c:v>13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20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13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100</c:v>
                </c:pt>
                <c:pt idx="24">
                  <c:v>20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10</c:v>
                </c:pt>
                <c:pt idx="29">
                  <c:v>4</c:v>
                </c:pt>
                <c:pt idx="30">
                  <c:v>10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3</c:v>
                </c:pt>
                <c:pt idx="35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COD!$D$2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COD!$A$3:$A$39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COD!$D$3:$D$39</c:f>
              <c:numCache>
                <c:formatCode>General</c:formatCode>
                <c:ptCount val="36"/>
                <c:pt idx="0">
                  <c:v>10</c:v>
                </c:pt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5</c:v>
                </c:pt>
                <c:pt idx="5">
                  <c:v>15</c:v>
                </c:pt>
                <c:pt idx="6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50</c:v>
                </c:pt>
                <c:pt idx="13">
                  <c:v>10</c:v>
                </c:pt>
                <c:pt idx="14">
                  <c:v>7</c:v>
                </c:pt>
                <c:pt idx="15">
                  <c:v>3</c:v>
                </c:pt>
                <c:pt idx="16">
                  <c:v>0</c:v>
                </c:pt>
                <c:pt idx="17">
                  <c:v>10</c:v>
                </c:pt>
                <c:pt idx="18">
                  <c:v>7</c:v>
                </c:pt>
                <c:pt idx="19">
                  <c:v>13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80</c:v>
                </c:pt>
                <c:pt idx="24">
                  <c:v>10</c:v>
                </c:pt>
                <c:pt idx="25">
                  <c:v>7</c:v>
                </c:pt>
                <c:pt idx="26">
                  <c:v>7</c:v>
                </c:pt>
                <c:pt idx="27">
                  <c:v>4</c:v>
                </c:pt>
                <c:pt idx="28">
                  <c:v>20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1.3</c:v>
                </c:pt>
                <c:pt idx="33">
                  <c:v>5</c:v>
                </c:pt>
                <c:pt idx="34">
                  <c:v>3</c:v>
                </c:pt>
                <c:pt idx="35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COD!$E$2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COD!$A$3:$A$39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COD!$E$3:$E$39</c:f>
              <c:numCache>
                <c:formatCode>General</c:formatCode>
                <c:ptCount val="36"/>
                <c:pt idx="0">
                  <c:v>10</c:v>
                </c:pt>
                <c:pt idx="1">
                  <c:v>7</c:v>
                </c:pt>
                <c:pt idx="2">
                  <c:v>13</c:v>
                </c:pt>
                <c:pt idx="3">
                  <c:v>10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20</c:v>
                </c:pt>
                <c:pt idx="14">
                  <c:v>13</c:v>
                </c:pt>
                <c:pt idx="15">
                  <c:v>3</c:v>
                </c:pt>
                <c:pt idx="16">
                  <c:v>0</c:v>
                </c:pt>
                <c:pt idx="17">
                  <c:v>10</c:v>
                </c:pt>
                <c:pt idx="18">
                  <c:v>7</c:v>
                </c:pt>
                <c:pt idx="19">
                  <c:v>10</c:v>
                </c:pt>
                <c:pt idx="20">
                  <c:v>10</c:v>
                </c:pt>
                <c:pt idx="21">
                  <c:v>7</c:v>
                </c:pt>
                <c:pt idx="22">
                  <c:v>5</c:v>
                </c:pt>
                <c:pt idx="23">
                  <c:v>80</c:v>
                </c:pt>
                <c:pt idx="24">
                  <c:v>75</c:v>
                </c:pt>
                <c:pt idx="25">
                  <c:v>7</c:v>
                </c:pt>
                <c:pt idx="26">
                  <c:v>7</c:v>
                </c:pt>
                <c:pt idx="27">
                  <c:v>3</c:v>
                </c:pt>
                <c:pt idx="28">
                  <c:v>10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3</c:v>
                </c:pt>
                <c:pt idx="3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34912"/>
        <c:axId val="454538048"/>
      </c:lineChart>
      <c:catAx>
        <c:axId val="4545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538048"/>
        <c:crosses val="autoZero"/>
        <c:auto val="1"/>
        <c:lblAlgn val="ctr"/>
        <c:lblOffset val="100"/>
        <c:noMultiLvlLbl val="0"/>
      </c:catAx>
      <c:valAx>
        <c:axId val="4545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53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COD!$A$15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COD!$B$15:$E$15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50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COD!$A$16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COD!$B$16:$E$16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COD!$A$17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COD!$B$17:$E$17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</c:numCache>
            </c:numRef>
          </c:val>
        </c:ser>
        <c:ser>
          <c:idx val="3"/>
          <c:order val="3"/>
          <c:tx>
            <c:strRef>
              <c:f>COD!$A$18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COD!$B$18:$E$18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tx>
            <c:strRef>
              <c:f>COD!$A$19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COD!$A$20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COD!$B$20:$E$20</c:f>
            </c:numRef>
          </c:val>
        </c:ser>
        <c:ser>
          <c:idx val="6"/>
          <c:order val="6"/>
          <c:tx>
            <c:strRef>
              <c:f>COD!$A$21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COD!$B$21:$E$21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7"/>
          <c:order val="7"/>
          <c:tx>
            <c:strRef>
              <c:f>COD!$A$22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COD!$B$22:$E$22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8"/>
          <c:order val="8"/>
          <c:tx>
            <c:strRef>
              <c:f>COD!$A$23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COD!$B$23:$E$23</c:f>
              <c:numCache>
                <c:formatCode>General</c:formatCode>
                <c:ptCount val="4"/>
                <c:pt idx="0">
                  <c:v>20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</c:ser>
        <c:ser>
          <c:idx val="9"/>
          <c:order val="9"/>
          <c:tx>
            <c:strRef>
              <c:f>COD!$A$24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COD!$B$24:$E$24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COD!$A$25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COD!$B$25:$E$25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7</c:v>
                </c:pt>
              </c:numCache>
            </c:numRef>
          </c:val>
        </c:ser>
        <c:ser>
          <c:idx val="11"/>
          <c:order val="11"/>
          <c:tx>
            <c:strRef>
              <c:f>COD!$A$26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COD!$B$26:$E$26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12"/>
          <c:order val="12"/>
          <c:tx>
            <c:strRef>
              <c:f>COD!$A$27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COD!$B$27:$E$27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</c:ser>
        <c:ser>
          <c:idx val="13"/>
          <c:order val="13"/>
          <c:tx>
            <c:strRef>
              <c:f>COD!$A$28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COD!$B$28:$E$28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10</c:v>
                </c:pt>
                <c:pt idx="3">
                  <c:v>75</c:v>
                </c:pt>
              </c:numCache>
            </c:numRef>
          </c:val>
        </c:ser>
        <c:ser>
          <c:idx val="14"/>
          <c:order val="14"/>
          <c:tx>
            <c:strRef>
              <c:f>COD!$A$29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COD!$B$29:$E$29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15"/>
          <c:order val="15"/>
          <c:tx>
            <c:strRef>
              <c:f>COD!$A$30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COD!$B$30:$E$30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16"/>
          <c:order val="16"/>
          <c:tx>
            <c:strRef>
              <c:f>COD!$A$31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COD!$B$31:$E$31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17"/>
          <c:order val="17"/>
          <c:tx>
            <c:strRef>
              <c:f>COD!$A$32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COD!$B$32:$E$32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</c:ser>
        <c:ser>
          <c:idx val="18"/>
          <c:order val="18"/>
          <c:tx>
            <c:strRef>
              <c:f>COD!$A$33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COD!$B$33:$E$33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ser>
          <c:idx val="19"/>
          <c:order val="19"/>
          <c:tx>
            <c:strRef>
              <c:f>COD!$A$34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COD!$B$34:$E$34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20"/>
          <c:order val="20"/>
          <c:tx>
            <c:strRef>
              <c:f>COD!$A$35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COD!$B$35:$E$35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21"/>
          <c:order val="21"/>
          <c:tx>
            <c:strRef>
              <c:f>COD!$A$36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COD!$B$36:$E$36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1.3</c:v>
                </c:pt>
                <c:pt idx="3">
                  <c:v>5</c:v>
                </c:pt>
              </c:numCache>
            </c:numRef>
          </c:val>
        </c:ser>
        <c:ser>
          <c:idx val="22"/>
          <c:order val="22"/>
          <c:tx>
            <c:strRef>
              <c:f>COD!$A$37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COD!$B$37:$E$37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23"/>
          <c:order val="23"/>
          <c:tx>
            <c:strRef>
              <c:f>COD!$A$38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COD!$B$38:$E$38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24"/>
          <c:order val="24"/>
          <c:tx>
            <c:strRef>
              <c:f>COD!$A$39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COD!$B$2:$E$2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COD!$B$39:$E$39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51851896"/>
        <c:axId val="451855816"/>
      </c:barChart>
      <c:catAx>
        <c:axId val="45185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855816"/>
        <c:crosses val="autoZero"/>
        <c:auto val="1"/>
        <c:lblAlgn val="ctr"/>
        <c:lblOffset val="100"/>
        <c:noMultiLvlLbl val="0"/>
      </c:catAx>
      <c:valAx>
        <c:axId val="451855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185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PH(</a:t>
            </a:r>
            <a:r>
              <a:rPr lang="ja-JP" altLang="en-US"/>
              <a:t>上下流別変化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ｐｈ!$A$15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ｐｈ!$B$15:$E$15</c:f>
              <c:numCache>
                <c:formatCode>General</c:formatCode>
                <c:ptCount val="4"/>
                <c:pt idx="0">
                  <c:v>8</c:v>
                </c:pt>
                <c:pt idx="1">
                  <c:v>8.5</c:v>
                </c:pt>
                <c:pt idx="2">
                  <c:v>8.5</c:v>
                </c:pt>
                <c:pt idx="3">
                  <c:v>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ｐｈ!$A$16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ｐｈ!$B$16:$E$16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ｐｈ!$A$17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ｐｈ!$B$17:$E$17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ｐｈ!$A$18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ｐｈ!$B$18:$E$18</c:f>
              <c:numCache>
                <c:formatCode>General</c:formatCode>
                <c:ptCount val="4"/>
                <c:pt idx="0">
                  <c:v>7.5</c:v>
                </c:pt>
                <c:pt idx="1">
                  <c:v>7.9</c:v>
                </c:pt>
                <c:pt idx="2">
                  <c:v>7.7</c:v>
                </c:pt>
                <c:pt idx="3">
                  <c:v>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ｐｈ!$A$19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ｐｈ!$B$19:$E$19</c:f>
              <c:numCache>
                <c:formatCode>General</c:formatCode>
                <c:ptCount val="4"/>
                <c:pt idx="0">
                  <c:v>8.5</c:v>
                </c:pt>
                <c:pt idx="1">
                  <c:v>9</c:v>
                </c:pt>
                <c:pt idx="2">
                  <c:v>8</c:v>
                </c:pt>
                <c:pt idx="3">
                  <c:v>9.5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ｐｈ!$A$20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ｐｈ!$B$20:$E$20</c:f>
            </c:numRef>
          </c:val>
          <c:smooth val="0"/>
        </c:ser>
        <c:ser>
          <c:idx val="6"/>
          <c:order val="6"/>
          <c:tx>
            <c:strRef>
              <c:f>ｐｈ!$A$21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ｐｈ!$B$21:$E$21</c:f>
              <c:numCache>
                <c:formatCode>General</c:formatCode>
                <c:ptCount val="4"/>
                <c:pt idx="0">
                  <c:v>9.5</c:v>
                </c:pt>
                <c:pt idx="1">
                  <c:v>8.5</c:v>
                </c:pt>
                <c:pt idx="2">
                  <c:v>8</c:v>
                </c:pt>
                <c:pt idx="3">
                  <c:v>8.5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ｐｈ!$A$22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ｐｈ!$B$22:$E$22</c:f>
              <c:numCache>
                <c:formatCode>General</c:formatCode>
                <c:ptCount val="4"/>
                <c:pt idx="0">
                  <c:v>7.5</c:v>
                </c:pt>
                <c:pt idx="1">
                  <c:v>8.8000000000000007</c:v>
                </c:pt>
                <c:pt idx="2">
                  <c:v>7.7</c:v>
                </c:pt>
                <c:pt idx="3">
                  <c:v>7.5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ｐｈ!$A$23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ｐｈ!$B$23:$E$23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ｐｈ!$A$24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ｐｈ!$B$24:$E$24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ｐｈ!$A$25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ｐｈ!$B$25:$E$25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ｐｈ!$A$26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ｐｈ!$B$26:$E$26</c:f>
              <c:numCache>
                <c:formatCode>General</c:formatCode>
                <c:ptCount val="4"/>
                <c:pt idx="0">
                  <c:v>7.5</c:v>
                </c:pt>
                <c:pt idx="1">
                  <c:v>8.5</c:v>
                </c:pt>
                <c:pt idx="2">
                  <c:v>7</c:v>
                </c:pt>
                <c:pt idx="3">
                  <c:v>7.5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ｐｈ!$A$27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ｐｈ!$B$27:$E$27</c:f>
              <c:numCache>
                <c:formatCode>General</c:formatCode>
                <c:ptCount val="4"/>
                <c:pt idx="0">
                  <c:v>9.5</c:v>
                </c:pt>
                <c:pt idx="1">
                  <c:v>9.5</c:v>
                </c:pt>
                <c:pt idx="2">
                  <c:v>9</c:v>
                </c:pt>
                <c:pt idx="3">
                  <c:v>9.5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ｐｈ!$A$28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ｐｈ!$B$28:$E$28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ｐｈ!$A$29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ｐｈ!$B$29:$E$29</c:f>
              <c:numCache>
                <c:formatCode>General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7.5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ｐｈ!$A$30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ｐｈ!$B$30:$E$30</c:f>
              <c:numCache>
                <c:formatCode>General</c:formatCode>
                <c:ptCount val="4"/>
                <c:pt idx="0">
                  <c:v>7.5</c:v>
                </c:pt>
                <c:pt idx="1">
                  <c:v>8</c:v>
                </c:pt>
                <c:pt idx="2">
                  <c:v>7.5</c:v>
                </c:pt>
                <c:pt idx="3">
                  <c:v>7.7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ｐｈ!$A$31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ｐｈ!$B$31:$E$31</c:f>
              <c:numCache>
                <c:formatCode>General</c:formatCode>
                <c:ptCount val="4"/>
                <c:pt idx="0">
                  <c:v>7.5</c:v>
                </c:pt>
                <c:pt idx="1">
                  <c:v>7.7</c:v>
                </c:pt>
                <c:pt idx="2">
                  <c:v>7.7</c:v>
                </c:pt>
                <c:pt idx="3">
                  <c:v>7.5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ｐｈ!$A$32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ｐｈ!$B$32:$E$32</c:f>
              <c:numCache>
                <c:formatCode>General</c:formatCode>
                <c:ptCount val="4"/>
                <c:pt idx="0">
                  <c:v>7.5</c:v>
                </c:pt>
                <c:pt idx="1">
                  <c:v>8</c:v>
                </c:pt>
                <c:pt idx="2">
                  <c:v>7.5</c:v>
                </c:pt>
                <c:pt idx="3">
                  <c:v>8.5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ｐｈ!$A$33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ｐｈ!$B$33:$E$33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ｐｈ!$A$34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ｐｈ!$B$34:$E$34</c:f>
              <c:numCache>
                <c:formatCode>General</c:formatCode>
                <c:ptCount val="4"/>
                <c:pt idx="0">
                  <c:v>8.5</c:v>
                </c:pt>
                <c:pt idx="1">
                  <c:v>9.5</c:v>
                </c:pt>
                <c:pt idx="2">
                  <c:v>9</c:v>
                </c:pt>
                <c:pt idx="3">
                  <c:v>7.5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ｐｈ!$A$35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ｐｈ!$B$35:$E$35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</c:v>
                </c:pt>
                <c:pt idx="3">
                  <c:v>7.5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ｐｈ!$A$36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ｐｈ!$B$36:$E$36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ｐｈ!$A$37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ｐｈ!$B$37:$E$37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ｐｈ!$A$38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ｐｈ!$B$38:$E$38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8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ｐｈ!$A$39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ｐｈ!$B$39:$E$39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854640"/>
        <c:axId val="451853464"/>
      </c:lineChart>
      <c:catAx>
        <c:axId val="45185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853464"/>
        <c:crosses val="autoZero"/>
        <c:auto val="1"/>
        <c:lblAlgn val="ctr"/>
        <c:lblOffset val="100"/>
        <c:noMultiLvlLbl val="0"/>
      </c:catAx>
      <c:valAx>
        <c:axId val="45185346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85464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PH(</a:t>
            </a:r>
            <a:r>
              <a:rPr lang="ja-JP" altLang="en-US"/>
              <a:t>時期別変化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ｐｈ!$B$2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ｐｈ!$A$3:$A$39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ｐｈ!$B$3:$B$39</c:f>
              <c:numCache>
                <c:formatCode>General</c:formatCode>
                <c:ptCount val="36"/>
                <c:pt idx="0">
                  <c:v>7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8</c:v>
                </c:pt>
                <c:pt idx="5">
                  <c:v>7.5</c:v>
                </c:pt>
                <c:pt idx="6">
                  <c:v>7.5</c:v>
                </c:pt>
                <c:pt idx="8">
                  <c:v>7</c:v>
                </c:pt>
                <c:pt idx="9">
                  <c:v>7.5</c:v>
                </c:pt>
                <c:pt idx="10">
                  <c:v>8.5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7.5</c:v>
                </c:pt>
                <c:pt idx="15">
                  <c:v>7.5</c:v>
                </c:pt>
                <c:pt idx="16">
                  <c:v>8.5</c:v>
                </c:pt>
                <c:pt idx="17">
                  <c:v>9.5</c:v>
                </c:pt>
                <c:pt idx="18">
                  <c:v>7.5</c:v>
                </c:pt>
                <c:pt idx="19">
                  <c:v>7.5</c:v>
                </c:pt>
                <c:pt idx="20">
                  <c:v>8</c:v>
                </c:pt>
                <c:pt idx="21">
                  <c:v>7.5</c:v>
                </c:pt>
                <c:pt idx="22">
                  <c:v>7.5</c:v>
                </c:pt>
                <c:pt idx="23">
                  <c:v>9.5</c:v>
                </c:pt>
                <c:pt idx="24">
                  <c:v>7.5</c:v>
                </c:pt>
                <c:pt idx="25">
                  <c:v>8</c:v>
                </c:pt>
                <c:pt idx="26">
                  <c:v>7.5</c:v>
                </c:pt>
                <c:pt idx="27">
                  <c:v>7.5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7.5</c:v>
                </c:pt>
                <c:pt idx="35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ｐｈ!$C$2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ｐｈ!$A$3:$A$39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ｐｈ!$C$3:$C$39</c:f>
              <c:numCache>
                <c:formatCode>General</c:formatCode>
                <c:ptCount val="36"/>
                <c:pt idx="0">
                  <c:v>7</c:v>
                </c:pt>
                <c:pt idx="1">
                  <c:v>8</c:v>
                </c:pt>
                <c:pt idx="2">
                  <c:v>7.5</c:v>
                </c:pt>
                <c:pt idx="3">
                  <c:v>8.5</c:v>
                </c:pt>
                <c:pt idx="4">
                  <c:v>7.5</c:v>
                </c:pt>
                <c:pt idx="5">
                  <c:v>7.5</c:v>
                </c:pt>
                <c:pt idx="6">
                  <c:v>8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8</c:v>
                </c:pt>
                <c:pt idx="14">
                  <c:v>7.5</c:v>
                </c:pt>
                <c:pt idx="15">
                  <c:v>7.9</c:v>
                </c:pt>
                <c:pt idx="16">
                  <c:v>9</c:v>
                </c:pt>
                <c:pt idx="17">
                  <c:v>8.5</c:v>
                </c:pt>
                <c:pt idx="18">
                  <c:v>8.8000000000000007</c:v>
                </c:pt>
                <c:pt idx="19">
                  <c:v>7.5</c:v>
                </c:pt>
                <c:pt idx="20">
                  <c:v>8</c:v>
                </c:pt>
                <c:pt idx="21">
                  <c:v>7.5</c:v>
                </c:pt>
                <c:pt idx="22">
                  <c:v>8.5</c:v>
                </c:pt>
                <c:pt idx="23">
                  <c:v>9.5</c:v>
                </c:pt>
                <c:pt idx="24">
                  <c:v>7.5</c:v>
                </c:pt>
                <c:pt idx="25">
                  <c:v>10</c:v>
                </c:pt>
                <c:pt idx="26">
                  <c:v>8</c:v>
                </c:pt>
                <c:pt idx="27">
                  <c:v>7.7</c:v>
                </c:pt>
                <c:pt idx="28">
                  <c:v>8</c:v>
                </c:pt>
                <c:pt idx="29">
                  <c:v>9</c:v>
                </c:pt>
                <c:pt idx="30">
                  <c:v>9.5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7.5</c:v>
                </c:pt>
                <c:pt idx="3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ｐｈ!$D$2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ｐｈ!$A$3:$A$39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ｐｈ!$D$3:$D$39</c:f>
              <c:numCache>
                <c:formatCode>General</c:formatCode>
                <c:ptCount val="36"/>
                <c:pt idx="0">
                  <c:v>7.5</c:v>
                </c:pt>
                <c:pt idx="1">
                  <c:v>8.5</c:v>
                </c:pt>
                <c:pt idx="2">
                  <c:v>7.5</c:v>
                </c:pt>
                <c:pt idx="3">
                  <c:v>8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7</c:v>
                </c:pt>
                <c:pt idx="14">
                  <c:v>7.5</c:v>
                </c:pt>
                <c:pt idx="15">
                  <c:v>7.7</c:v>
                </c:pt>
                <c:pt idx="16">
                  <c:v>8</c:v>
                </c:pt>
                <c:pt idx="17">
                  <c:v>8</c:v>
                </c:pt>
                <c:pt idx="18">
                  <c:v>7.7</c:v>
                </c:pt>
                <c:pt idx="19">
                  <c:v>7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9</c:v>
                </c:pt>
                <c:pt idx="24">
                  <c:v>7.5</c:v>
                </c:pt>
                <c:pt idx="25">
                  <c:v>8</c:v>
                </c:pt>
                <c:pt idx="26">
                  <c:v>7.5</c:v>
                </c:pt>
                <c:pt idx="27">
                  <c:v>7.7</c:v>
                </c:pt>
                <c:pt idx="28">
                  <c:v>7.5</c:v>
                </c:pt>
                <c:pt idx="29">
                  <c:v>9</c:v>
                </c:pt>
                <c:pt idx="30">
                  <c:v>9</c:v>
                </c:pt>
                <c:pt idx="31">
                  <c:v>7</c:v>
                </c:pt>
                <c:pt idx="32">
                  <c:v>7.5</c:v>
                </c:pt>
                <c:pt idx="33">
                  <c:v>7</c:v>
                </c:pt>
                <c:pt idx="34">
                  <c:v>7.5</c:v>
                </c:pt>
                <c:pt idx="35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ｐｈ!$E$2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ｐｈ!$A$3:$A$39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ｐｈ!$E$3:$E$39</c:f>
              <c:numCache>
                <c:formatCode>General</c:formatCode>
                <c:ptCount val="36"/>
                <c:pt idx="0">
                  <c:v>7.5</c:v>
                </c:pt>
                <c:pt idx="1">
                  <c:v>8</c:v>
                </c:pt>
                <c:pt idx="2">
                  <c:v>8.5</c:v>
                </c:pt>
                <c:pt idx="3">
                  <c:v>7.5</c:v>
                </c:pt>
                <c:pt idx="4">
                  <c:v>8</c:v>
                </c:pt>
                <c:pt idx="5">
                  <c:v>7</c:v>
                </c:pt>
                <c:pt idx="6">
                  <c:v>7.5</c:v>
                </c:pt>
                <c:pt idx="8">
                  <c:v>7</c:v>
                </c:pt>
                <c:pt idx="9">
                  <c:v>7.5</c:v>
                </c:pt>
                <c:pt idx="10">
                  <c:v>7.5</c:v>
                </c:pt>
                <c:pt idx="11">
                  <c:v>9</c:v>
                </c:pt>
                <c:pt idx="12">
                  <c:v>7.5</c:v>
                </c:pt>
                <c:pt idx="13">
                  <c:v>8.5</c:v>
                </c:pt>
                <c:pt idx="14">
                  <c:v>7.5</c:v>
                </c:pt>
                <c:pt idx="15">
                  <c:v>7.5</c:v>
                </c:pt>
                <c:pt idx="16">
                  <c:v>9.5</c:v>
                </c:pt>
                <c:pt idx="17">
                  <c:v>8.5</c:v>
                </c:pt>
                <c:pt idx="18">
                  <c:v>7.5</c:v>
                </c:pt>
                <c:pt idx="19">
                  <c:v>7</c:v>
                </c:pt>
                <c:pt idx="20">
                  <c:v>8</c:v>
                </c:pt>
                <c:pt idx="21">
                  <c:v>7.5</c:v>
                </c:pt>
                <c:pt idx="22">
                  <c:v>7.5</c:v>
                </c:pt>
                <c:pt idx="23">
                  <c:v>9.5</c:v>
                </c:pt>
                <c:pt idx="24">
                  <c:v>7.5</c:v>
                </c:pt>
                <c:pt idx="25">
                  <c:v>7.5</c:v>
                </c:pt>
                <c:pt idx="26">
                  <c:v>7.7</c:v>
                </c:pt>
                <c:pt idx="27">
                  <c:v>7.5</c:v>
                </c:pt>
                <c:pt idx="28">
                  <c:v>8.5</c:v>
                </c:pt>
                <c:pt idx="29">
                  <c:v>9.5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</c:v>
                </c:pt>
                <c:pt idx="34">
                  <c:v>8</c:v>
                </c:pt>
                <c:pt idx="35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06256"/>
        <c:axId val="451704688"/>
      </c:lineChart>
      <c:catAx>
        <c:axId val="4517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4688"/>
        <c:crosses val="autoZero"/>
        <c:auto val="1"/>
        <c:lblAlgn val="ctr"/>
        <c:lblOffset val="100"/>
        <c:noMultiLvlLbl val="0"/>
      </c:catAx>
      <c:valAx>
        <c:axId val="45170468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ｐｈ!$A$15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ｐｈ!$B$15:$E$15</c:f>
              <c:numCache>
                <c:formatCode>General</c:formatCode>
                <c:ptCount val="4"/>
                <c:pt idx="0">
                  <c:v>8</c:v>
                </c:pt>
                <c:pt idx="1">
                  <c:v>8.5</c:v>
                </c:pt>
                <c:pt idx="2">
                  <c:v>8.5</c:v>
                </c:pt>
                <c:pt idx="3">
                  <c:v>7.5</c:v>
                </c:pt>
              </c:numCache>
            </c:numRef>
          </c:val>
        </c:ser>
        <c:ser>
          <c:idx val="1"/>
          <c:order val="1"/>
          <c:tx>
            <c:strRef>
              <c:f>ｐｈ!$A$16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ｐｈ!$B$16:$E$16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8.5</c:v>
                </c:pt>
              </c:numCache>
            </c:numRef>
          </c:val>
        </c:ser>
        <c:ser>
          <c:idx val="2"/>
          <c:order val="2"/>
          <c:tx>
            <c:strRef>
              <c:f>ｐｈ!$A$17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ｐｈ!$B$17:$E$17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</c:ser>
        <c:ser>
          <c:idx val="3"/>
          <c:order val="3"/>
          <c:tx>
            <c:strRef>
              <c:f>ｐｈ!$A$18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ｐｈ!$B$18:$E$18</c:f>
              <c:numCache>
                <c:formatCode>General</c:formatCode>
                <c:ptCount val="4"/>
                <c:pt idx="0">
                  <c:v>7.5</c:v>
                </c:pt>
                <c:pt idx="1">
                  <c:v>7.9</c:v>
                </c:pt>
                <c:pt idx="2">
                  <c:v>7.7</c:v>
                </c:pt>
                <c:pt idx="3">
                  <c:v>7.5</c:v>
                </c:pt>
              </c:numCache>
            </c:numRef>
          </c:val>
        </c:ser>
        <c:ser>
          <c:idx val="4"/>
          <c:order val="4"/>
          <c:tx>
            <c:strRef>
              <c:f>ｐｈ!$A$19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ｐｈ!$B$19:$E$19</c:f>
              <c:numCache>
                <c:formatCode>General</c:formatCode>
                <c:ptCount val="4"/>
                <c:pt idx="0">
                  <c:v>8.5</c:v>
                </c:pt>
                <c:pt idx="1">
                  <c:v>9</c:v>
                </c:pt>
                <c:pt idx="2">
                  <c:v>8</c:v>
                </c:pt>
                <c:pt idx="3">
                  <c:v>9.5</c:v>
                </c:pt>
              </c:numCache>
            </c:numRef>
          </c:val>
        </c:ser>
        <c:ser>
          <c:idx val="5"/>
          <c:order val="5"/>
          <c:tx>
            <c:strRef>
              <c:f>ｐｈ!$A$20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ｐｈ!$B$20:$E$20</c:f>
            </c:numRef>
          </c:val>
        </c:ser>
        <c:ser>
          <c:idx val="6"/>
          <c:order val="6"/>
          <c:tx>
            <c:strRef>
              <c:f>ｐｈ!$A$21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ｐｈ!$B$21:$E$21</c:f>
              <c:numCache>
                <c:formatCode>General</c:formatCode>
                <c:ptCount val="4"/>
                <c:pt idx="0">
                  <c:v>9.5</c:v>
                </c:pt>
                <c:pt idx="1">
                  <c:v>8.5</c:v>
                </c:pt>
                <c:pt idx="2">
                  <c:v>8</c:v>
                </c:pt>
                <c:pt idx="3">
                  <c:v>8.5</c:v>
                </c:pt>
              </c:numCache>
            </c:numRef>
          </c:val>
        </c:ser>
        <c:ser>
          <c:idx val="7"/>
          <c:order val="7"/>
          <c:tx>
            <c:strRef>
              <c:f>ｐｈ!$A$22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ｐｈ!$B$22:$E$22</c:f>
              <c:numCache>
                <c:formatCode>General</c:formatCode>
                <c:ptCount val="4"/>
                <c:pt idx="0">
                  <c:v>7.5</c:v>
                </c:pt>
                <c:pt idx="1">
                  <c:v>8.8000000000000007</c:v>
                </c:pt>
                <c:pt idx="2">
                  <c:v>7.7</c:v>
                </c:pt>
                <c:pt idx="3">
                  <c:v>7.5</c:v>
                </c:pt>
              </c:numCache>
            </c:numRef>
          </c:val>
        </c:ser>
        <c:ser>
          <c:idx val="8"/>
          <c:order val="8"/>
          <c:tx>
            <c:strRef>
              <c:f>ｐｈ!$A$23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ｐｈ!$B$23:$E$23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9"/>
          <c:order val="9"/>
          <c:tx>
            <c:strRef>
              <c:f>ｐｈ!$A$24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ｐｈ!$B$24:$E$24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</c:ser>
        <c:ser>
          <c:idx val="10"/>
          <c:order val="10"/>
          <c:tx>
            <c:strRef>
              <c:f>ｐｈ!$A$25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ｐｈ!$B$25:$E$25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</c:ser>
        <c:ser>
          <c:idx val="11"/>
          <c:order val="11"/>
          <c:tx>
            <c:strRef>
              <c:f>ｐｈ!$A$26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ｐｈ!$B$26:$E$26</c:f>
              <c:numCache>
                <c:formatCode>General</c:formatCode>
                <c:ptCount val="4"/>
                <c:pt idx="0">
                  <c:v>7.5</c:v>
                </c:pt>
                <c:pt idx="1">
                  <c:v>8.5</c:v>
                </c:pt>
                <c:pt idx="2">
                  <c:v>7</c:v>
                </c:pt>
                <c:pt idx="3">
                  <c:v>7.5</c:v>
                </c:pt>
              </c:numCache>
            </c:numRef>
          </c:val>
        </c:ser>
        <c:ser>
          <c:idx val="12"/>
          <c:order val="12"/>
          <c:tx>
            <c:strRef>
              <c:f>ｐｈ!$A$27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ｐｈ!$B$27:$E$27</c:f>
              <c:numCache>
                <c:formatCode>General</c:formatCode>
                <c:ptCount val="4"/>
                <c:pt idx="0">
                  <c:v>9.5</c:v>
                </c:pt>
                <c:pt idx="1">
                  <c:v>9.5</c:v>
                </c:pt>
                <c:pt idx="2">
                  <c:v>9</c:v>
                </c:pt>
                <c:pt idx="3">
                  <c:v>9.5</c:v>
                </c:pt>
              </c:numCache>
            </c:numRef>
          </c:val>
        </c:ser>
        <c:ser>
          <c:idx val="13"/>
          <c:order val="13"/>
          <c:tx>
            <c:strRef>
              <c:f>ｐｈ!$A$28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ｐｈ!$B$28:$E$28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</c:ser>
        <c:ser>
          <c:idx val="14"/>
          <c:order val="14"/>
          <c:tx>
            <c:strRef>
              <c:f>ｐｈ!$A$29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ｐｈ!$B$29:$E$29</c:f>
              <c:numCache>
                <c:formatCode>General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7.5</c:v>
                </c:pt>
              </c:numCache>
            </c:numRef>
          </c:val>
        </c:ser>
        <c:ser>
          <c:idx val="15"/>
          <c:order val="15"/>
          <c:tx>
            <c:strRef>
              <c:f>ｐｈ!$A$30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ｐｈ!$B$30:$E$30</c:f>
              <c:numCache>
                <c:formatCode>General</c:formatCode>
                <c:ptCount val="4"/>
                <c:pt idx="0">
                  <c:v>7.5</c:v>
                </c:pt>
                <c:pt idx="1">
                  <c:v>8</c:v>
                </c:pt>
                <c:pt idx="2">
                  <c:v>7.5</c:v>
                </c:pt>
                <c:pt idx="3">
                  <c:v>7.7</c:v>
                </c:pt>
              </c:numCache>
            </c:numRef>
          </c:val>
        </c:ser>
        <c:ser>
          <c:idx val="16"/>
          <c:order val="16"/>
          <c:tx>
            <c:strRef>
              <c:f>ｐｈ!$A$31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ｐｈ!$B$31:$E$31</c:f>
              <c:numCache>
                <c:formatCode>General</c:formatCode>
                <c:ptCount val="4"/>
                <c:pt idx="0">
                  <c:v>7.5</c:v>
                </c:pt>
                <c:pt idx="1">
                  <c:v>7.7</c:v>
                </c:pt>
                <c:pt idx="2">
                  <c:v>7.7</c:v>
                </c:pt>
                <c:pt idx="3">
                  <c:v>7.5</c:v>
                </c:pt>
              </c:numCache>
            </c:numRef>
          </c:val>
        </c:ser>
        <c:ser>
          <c:idx val="17"/>
          <c:order val="17"/>
          <c:tx>
            <c:strRef>
              <c:f>ｐｈ!$A$32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ｐｈ!$B$32:$E$32</c:f>
              <c:numCache>
                <c:formatCode>General</c:formatCode>
                <c:ptCount val="4"/>
                <c:pt idx="0">
                  <c:v>7.5</c:v>
                </c:pt>
                <c:pt idx="1">
                  <c:v>8</c:v>
                </c:pt>
                <c:pt idx="2">
                  <c:v>7.5</c:v>
                </c:pt>
                <c:pt idx="3">
                  <c:v>8.5</c:v>
                </c:pt>
              </c:numCache>
            </c:numRef>
          </c:val>
        </c:ser>
        <c:ser>
          <c:idx val="18"/>
          <c:order val="18"/>
          <c:tx>
            <c:strRef>
              <c:f>ｐｈ!$A$33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ｐｈ!$B$33:$E$33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</c:numCache>
            </c:numRef>
          </c:val>
        </c:ser>
        <c:ser>
          <c:idx val="19"/>
          <c:order val="19"/>
          <c:tx>
            <c:strRef>
              <c:f>ｐｈ!$A$34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ｐｈ!$B$34:$E$34</c:f>
              <c:numCache>
                <c:formatCode>General</c:formatCode>
                <c:ptCount val="4"/>
                <c:pt idx="0">
                  <c:v>8.5</c:v>
                </c:pt>
                <c:pt idx="1">
                  <c:v>9.5</c:v>
                </c:pt>
                <c:pt idx="2">
                  <c:v>9</c:v>
                </c:pt>
                <c:pt idx="3">
                  <c:v>7.5</c:v>
                </c:pt>
              </c:numCache>
            </c:numRef>
          </c:val>
        </c:ser>
        <c:ser>
          <c:idx val="20"/>
          <c:order val="20"/>
          <c:tx>
            <c:strRef>
              <c:f>ｐｈ!$A$35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ｐｈ!$B$35:$E$35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</c:v>
                </c:pt>
                <c:pt idx="3">
                  <c:v>7.5</c:v>
                </c:pt>
              </c:numCache>
            </c:numRef>
          </c:val>
        </c:ser>
        <c:ser>
          <c:idx val="21"/>
          <c:order val="21"/>
          <c:tx>
            <c:strRef>
              <c:f>ｐｈ!$A$36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ｐｈ!$B$36:$E$36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</c:ser>
        <c:ser>
          <c:idx val="22"/>
          <c:order val="22"/>
          <c:tx>
            <c:strRef>
              <c:f>ｐｈ!$A$37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ｐｈ!$B$37:$E$37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23"/>
          <c:order val="23"/>
          <c:tx>
            <c:strRef>
              <c:f>ｐｈ!$A$38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ｐｈ!$B$38:$E$38</c:f>
              <c:numCache>
                <c:formatCode>General</c:formatCode>
                <c:ptCount val="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8</c:v>
                </c:pt>
              </c:numCache>
            </c:numRef>
          </c:val>
        </c:ser>
        <c:ser>
          <c:idx val="24"/>
          <c:order val="24"/>
          <c:tx>
            <c:strRef>
              <c:f>ｐｈ!$A$39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ｐｈ!$B$2:$E$2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ｐｈ!$B$39:$E$39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713704"/>
        <c:axId val="451705080"/>
      </c:barChart>
      <c:catAx>
        <c:axId val="4517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5080"/>
        <c:crosses val="autoZero"/>
        <c:auto val="1"/>
        <c:lblAlgn val="ctr"/>
        <c:lblOffset val="100"/>
        <c:noMultiLvlLbl val="0"/>
      </c:catAx>
      <c:valAx>
        <c:axId val="45170508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baseline="0">
                <a:effectLst/>
              </a:rPr>
              <a:t>亜</a:t>
            </a:r>
            <a:r>
              <a:rPr lang="ja-JP" altLang="ja-JP" sz="1400" b="0" i="0" baseline="0">
                <a:effectLst/>
              </a:rPr>
              <a:t>硝酸態窒素</a:t>
            </a:r>
            <a:r>
              <a:rPr lang="en-US" altLang="ja-JP" sz="1400" b="0" i="0" baseline="0">
                <a:effectLst/>
              </a:rPr>
              <a:t>(</a:t>
            </a:r>
            <a:r>
              <a:rPr lang="ja-JP" altLang="ja-JP" sz="1400" b="0" i="0" baseline="0">
                <a:effectLst/>
              </a:rPr>
              <a:t>上下流別変化</a:t>
            </a:r>
            <a:r>
              <a:rPr lang="en-US" altLang="ja-JP" sz="1400" b="0" i="0" baseline="0">
                <a:effectLst/>
              </a:rPr>
              <a:t>)</a:t>
            </a:r>
            <a:endParaRPr lang="ja-JP" altLang="ja-JP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亜硝酸態窒素!$A$15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亜硝酸態窒素!$B$15:$E$15</c:f>
              <c:numCache>
                <c:formatCode>0.000</c:formatCode>
                <c:ptCount val="4"/>
                <c:pt idx="0">
                  <c:v>3.0400000000000002E-3</c:v>
                </c:pt>
                <c:pt idx="1">
                  <c:v>1.52E-2</c:v>
                </c:pt>
                <c:pt idx="2">
                  <c:v>3.0400000000000002E-3</c:v>
                </c:pt>
                <c:pt idx="3">
                  <c:v>3.0400000000000002E-3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亜硝酸態窒素!$A$16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亜硝酸態窒素!$B$16:$E$16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亜硝酸態窒素!$A$17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亜硝酸態窒素!$B$17:$E$17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6.0800000000000003E-3</c:v>
                </c:pt>
                <c:pt idx="3">
                  <c:v>1.52E-2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亜硝酸態窒素!$A$18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亜硝酸態窒素!$B$18:$E$18</c:f>
              <c:numCache>
                <c:formatCode>General</c:formatCode>
                <c:ptCount val="4"/>
                <c:pt idx="0">
                  <c:v>0.01</c:v>
                </c:pt>
                <c:pt idx="1">
                  <c:v>0</c:v>
                </c:pt>
                <c:pt idx="2">
                  <c:v>5.0000000000000001E-3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亜硝酸態窒素!$A$19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亜硝酸態窒素!$B$19:$E$19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1.52E-2</c:v>
                </c:pt>
                <c:pt idx="3">
                  <c:v>1.52E-2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亜硝酸態窒素!$A$20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亜硝酸態窒素!$B$20:$E$20</c:f>
            </c:numRef>
          </c:val>
          <c:smooth val="0"/>
        </c:ser>
        <c:ser>
          <c:idx val="6"/>
          <c:order val="6"/>
          <c:tx>
            <c:strRef>
              <c:f>亜硝酸態窒素!$A$21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亜硝酸態窒素!$B$21:$E$21</c:f>
              <c:numCache>
                <c:formatCode>0.00</c:formatCode>
                <c:ptCount val="4"/>
                <c:pt idx="0">
                  <c:v>1.52E-2</c:v>
                </c:pt>
                <c:pt idx="1">
                  <c:v>3.04E-2</c:v>
                </c:pt>
                <c:pt idx="2">
                  <c:v>1.52E-2</c:v>
                </c:pt>
                <c:pt idx="3">
                  <c:v>1.52E-2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亜硝酸態窒素!$A$22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亜硝酸態窒素!$B$22:$E$22</c:f>
              <c:numCache>
                <c:formatCode>0.00</c:formatCode>
                <c:ptCount val="4"/>
                <c:pt idx="0">
                  <c:v>0.01</c:v>
                </c:pt>
                <c:pt idx="1">
                  <c:v>6.0800000000000003E-3</c:v>
                </c:pt>
                <c:pt idx="2">
                  <c:v>0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亜硝酸態窒素!$A$23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亜硝酸態窒素!$B$23:$E$23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亜硝酸態窒素!$A$24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亜硝酸態窒素!$B$24:$E$24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1.52E-2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亜硝酸態窒素!$A$25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亜硝酸態窒素!$B$25:$E$25</c:f>
              <c:numCache>
                <c:formatCode>0.00</c:formatCode>
                <c:ptCount val="4"/>
                <c:pt idx="0">
                  <c:v>6.0800000000000003E-3</c:v>
                </c:pt>
                <c:pt idx="3">
                  <c:v>1.52E-2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亜硝酸態窒素!$A$26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亜硝酸態窒素!$B$26:$E$26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3.04E-2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亜硝酸態窒素!$A$27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亜硝酸態窒素!$B$27:$E$27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亜硝酸態窒素!$A$28</c:f>
              <c:strCache>
                <c:ptCount val="1"/>
                <c:pt idx="0">
                  <c:v>4月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亜硝酸態窒素!$B$28:$E$28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6.0800000000000003E-3</c:v>
                </c:pt>
                <c:pt idx="3">
                  <c:v>1.52E-2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亜硝酸態窒素!$A$29</c:f>
              <c:strCache>
                <c:ptCount val="1"/>
                <c:pt idx="0">
                  <c:v>5月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亜硝酸態窒素!$B$29:$E$29</c:f>
              <c:numCache>
                <c:formatCode>0.00</c:formatCode>
                <c:ptCount val="4"/>
                <c:pt idx="0">
                  <c:v>9.1199999999999996E-3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亜硝酸態窒素!$A$30</c:f>
              <c:strCache>
                <c:ptCount val="1"/>
                <c:pt idx="0">
                  <c:v>6月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亜硝酸態窒素!$B$30:$E$30</c:f>
              <c:numCache>
                <c:formatCode>0.00</c:formatCode>
                <c:ptCount val="4"/>
                <c:pt idx="0">
                  <c:v>9.1199999999999996E-3</c:v>
                </c:pt>
                <c:pt idx="1">
                  <c:v>9.1199999999999996E-3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亜硝酸態窒素!$A$31</c:f>
              <c:strCache>
                <c:ptCount val="1"/>
                <c:pt idx="0">
                  <c:v>7月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亜硝酸態窒素!$B$31:$E$31</c:f>
              <c:numCache>
                <c:formatCode>0.00</c:formatCode>
                <c:ptCount val="4"/>
                <c:pt idx="0">
                  <c:v>9.1199999999999996E-3</c:v>
                </c:pt>
                <c:pt idx="1">
                  <c:v>2.128E-2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亜硝酸態窒素!$A$32</c:f>
              <c:strCache>
                <c:ptCount val="1"/>
                <c:pt idx="0">
                  <c:v>8月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亜硝酸態窒素!$B$32:$E$32</c:f>
              <c:numCache>
                <c:formatCode>0.0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亜硝酸態窒素!$A$33</c:f>
              <c:strCache>
                <c:ptCount val="1"/>
                <c:pt idx="0">
                  <c:v>9月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亜硝酸態窒素!$B$33:$E$33</c:f>
              <c:numCache>
                <c:formatCode>0.00</c:formatCode>
                <c:ptCount val="4"/>
                <c:pt idx="0">
                  <c:v>9.1199999999999996E-3</c:v>
                </c:pt>
                <c:pt idx="1">
                  <c:v>2.128E-2</c:v>
                </c:pt>
                <c:pt idx="2">
                  <c:v>6.0800000000000003E-3</c:v>
                </c:pt>
                <c:pt idx="3">
                  <c:v>3.0400000000000002E-3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亜硝酸態窒素!$A$34</c:f>
              <c:strCache>
                <c:ptCount val="1"/>
                <c:pt idx="0">
                  <c:v>10月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亜硝酸態窒素!$B$34:$E$34</c:f>
              <c:numCache>
                <c:formatCode>0.00</c:formatCode>
                <c:ptCount val="4"/>
                <c:pt idx="0">
                  <c:v>1.52E-2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亜硝酸態窒素!$A$35</c:f>
              <c:strCache>
                <c:ptCount val="1"/>
                <c:pt idx="0">
                  <c:v>11月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亜硝酸態窒素!$B$35:$E$35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亜硝酸態窒素!$A$36</c:f>
              <c:strCache>
                <c:ptCount val="1"/>
                <c:pt idx="0">
                  <c:v>12月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亜硝酸態窒素!$B$36:$E$36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亜硝酸態窒素!$A$37</c:f>
              <c:strCache>
                <c:ptCount val="1"/>
                <c:pt idx="0">
                  <c:v>1月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亜硝酸態窒素!$B$37:$E$37</c:f>
              <c:numCache>
                <c:formatCode>0.00</c:formatCode>
                <c:ptCount val="4"/>
                <c:pt idx="0">
                  <c:v>3.0400000000000002E-3</c:v>
                </c:pt>
                <c:pt idx="1">
                  <c:v>6.0800000000000003E-3</c:v>
                </c:pt>
                <c:pt idx="2">
                  <c:v>1.5200000000000001E-3</c:v>
                </c:pt>
                <c:pt idx="3">
                  <c:v>6.0800000000000003E-3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亜硝酸態窒素!$A$38</c:f>
              <c:strCache>
                <c:ptCount val="1"/>
                <c:pt idx="0">
                  <c:v>2月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亜硝酸態窒素!$B$38:$E$38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1.2160000000000001E-2</c:v>
                </c:pt>
                <c:pt idx="2">
                  <c:v>1.2160000000000001E-2</c:v>
                </c:pt>
                <c:pt idx="3">
                  <c:v>1.2160000000000001E-2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亜硝酸態窒素!$A$39</c:f>
              <c:strCache>
                <c:ptCount val="1"/>
                <c:pt idx="0">
                  <c:v>3月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亜硝酸態窒素!$B$39:$E$39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1.52E-2</c:v>
                </c:pt>
                <c:pt idx="2">
                  <c:v>6.0800000000000003E-3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14096"/>
        <c:axId val="451703904"/>
      </c:lineChart>
      <c:catAx>
        <c:axId val="45171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3904"/>
        <c:crosses val="autoZero"/>
        <c:auto val="1"/>
        <c:lblAlgn val="ctr"/>
        <c:lblOffset val="100"/>
        <c:noMultiLvlLbl val="0"/>
      </c:catAx>
      <c:valAx>
        <c:axId val="451703904"/>
        <c:scaling>
          <c:orientation val="minMax"/>
          <c:max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409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亜硝酸態窒素</a:t>
            </a:r>
            <a:r>
              <a:rPr lang="en-US" altLang="ja-JP"/>
              <a:t>(</a:t>
            </a:r>
            <a:r>
              <a:rPr lang="ja-JP" altLang="en-US"/>
              <a:t>時期別変化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亜硝酸態窒素!$B$2</c:f>
              <c:strCache>
                <c:ptCount val="1"/>
                <c:pt idx="0">
                  <c:v>下泉橋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亜硝酸態窒素!$B$3:$B$39</c:f>
              <c:numCache>
                <c:formatCode>General</c:formatCode>
                <c:ptCount val="36"/>
                <c:pt idx="0">
                  <c:v>0.02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5.0000000000000001E-3</c:v>
                </c:pt>
                <c:pt idx="4">
                  <c:v>0.01</c:v>
                </c:pt>
                <c:pt idx="5">
                  <c:v>0.02</c:v>
                </c:pt>
                <c:pt idx="6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5.0000000000000001E-3</c:v>
                </c:pt>
                <c:pt idx="12" formatCode="0.000">
                  <c:v>3.0400000000000002E-3</c:v>
                </c:pt>
                <c:pt idx="13" formatCode="0.00">
                  <c:v>1.52E-2</c:v>
                </c:pt>
                <c:pt idx="14" formatCode="0.00">
                  <c:v>1.52E-2</c:v>
                </c:pt>
                <c:pt idx="15">
                  <c:v>0.01</c:v>
                </c:pt>
                <c:pt idx="16" formatCode="0.00">
                  <c:v>1.52E-2</c:v>
                </c:pt>
                <c:pt idx="17" formatCode="0.00">
                  <c:v>1.52E-2</c:v>
                </c:pt>
                <c:pt idx="18" formatCode="0.00">
                  <c:v>0.01</c:v>
                </c:pt>
                <c:pt idx="19" formatCode="0.00">
                  <c:v>6.0800000000000003E-3</c:v>
                </c:pt>
                <c:pt idx="20" formatCode="0.00">
                  <c:v>1.52E-2</c:v>
                </c:pt>
                <c:pt idx="21" formatCode="0.00">
                  <c:v>6.0800000000000003E-3</c:v>
                </c:pt>
                <c:pt idx="22" formatCode="0.00">
                  <c:v>6.0800000000000003E-3</c:v>
                </c:pt>
                <c:pt idx="23" formatCode="0.00">
                  <c:v>6.0800000000000003E-3</c:v>
                </c:pt>
                <c:pt idx="24" formatCode="0.00">
                  <c:v>1.52E-2</c:v>
                </c:pt>
                <c:pt idx="25" formatCode="0.00">
                  <c:v>9.1199999999999996E-3</c:v>
                </c:pt>
                <c:pt idx="26" formatCode="0.00">
                  <c:v>9.1199999999999996E-3</c:v>
                </c:pt>
                <c:pt idx="27" formatCode="0.00">
                  <c:v>9.1199999999999996E-3</c:v>
                </c:pt>
                <c:pt idx="28" formatCode="0.0">
                  <c:v>6.0800000000000003E-3</c:v>
                </c:pt>
                <c:pt idx="29" formatCode="0.00">
                  <c:v>9.1199999999999996E-3</c:v>
                </c:pt>
                <c:pt idx="30" formatCode="0.00">
                  <c:v>1.52E-2</c:v>
                </c:pt>
                <c:pt idx="31" formatCode="0.00">
                  <c:v>6.0800000000000003E-3</c:v>
                </c:pt>
                <c:pt idx="32" formatCode="0.00">
                  <c:v>6.0800000000000003E-3</c:v>
                </c:pt>
                <c:pt idx="33" formatCode="0.00">
                  <c:v>3.0400000000000002E-3</c:v>
                </c:pt>
                <c:pt idx="34" formatCode="0.00">
                  <c:v>6.0800000000000003E-3</c:v>
                </c:pt>
                <c:pt idx="35" formatCode="0.00">
                  <c:v>6.0800000000000003E-3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亜硝酸態窒素!$C$2</c:f>
              <c:strCache>
                <c:ptCount val="1"/>
                <c:pt idx="0">
                  <c:v>富古橋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亜硝酸態窒素!$C$3:$C$39</c:f>
              <c:numCache>
                <c:formatCode>General</c:formatCode>
                <c:ptCount val="36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0.02</c:v>
                </c:pt>
                <c:pt idx="12" formatCode="0.000">
                  <c:v>1.52E-2</c:v>
                </c:pt>
                <c:pt idx="13" formatCode="0.00">
                  <c:v>1.52E-2</c:v>
                </c:pt>
                <c:pt idx="14" formatCode="0.00">
                  <c:v>1.52E-2</c:v>
                </c:pt>
                <c:pt idx="15">
                  <c:v>0</c:v>
                </c:pt>
                <c:pt idx="16" formatCode="0.00">
                  <c:v>1.52E-2</c:v>
                </c:pt>
                <c:pt idx="17" formatCode="0.00">
                  <c:v>3.04E-2</c:v>
                </c:pt>
                <c:pt idx="18" formatCode="0.00">
                  <c:v>6.0800000000000003E-3</c:v>
                </c:pt>
                <c:pt idx="19" formatCode="0.00">
                  <c:v>6.0800000000000003E-3</c:v>
                </c:pt>
                <c:pt idx="20" formatCode="0.00">
                  <c:v>1.52E-2</c:v>
                </c:pt>
                <c:pt idx="22" formatCode="0.00">
                  <c:v>3.04E-2</c:v>
                </c:pt>
                <c:pt idx="23" formatCode="0.00">
                  <c:v>6.0800000000000003E-3</c:v>
                </c:pt>
                <c:pt idx="24" formatCode="0.00">
                  <c:v>1.52E-2</c:v>
                </c:pt>
                <c:pt idx="25" formatCode="0.00">
                  <c:v>0</c:v>
                </c:pt>
                <c:pt idx="26" formatCode="0.00">
                  <c:v>9.1199999999999996E-3</c:v>
                </c:pt>
                <c:pt idx="27" formatCode="0.00">
                  <c:v>2.128E-2</c:v>
                </c:pt>
                <c:pt idx="28" formatCode="0.0">
                  <c:v>6.0800000000000003E-3</c:v>
                </c:pt>
                <c:pt idx="29" formatCode="0.00">
                  <c:v>2.128E-2</c:v>
                </c:pt>
                <c:pt idx="30" formatCode="0.00">
                  <c:v>6.0800000000000003E-3</c:v>
                </c:pt>
                <c:pt idx="31" formatCode="0.00">
                  <c:v>6.0800000000000003E-3</c:v>
                </c:pt>
                <c:pt idx="32" formatCode="0.00">
                  <c:v>6.0800000000000003E-3</c:v>
                </c:pt>
                <c:pt idx="33" formatCode="0.00">
                  <c:v>6.0800000000000003E-3</c:v>
                </c:pt>
                <c:pt idx="34" formatCode="0.00">
                  <c:v>1.2160000000000001E-2</c:v>
                </c:pt>
                <c:pt idx="35" formatCode="0.00">
                  <c:v>1.52E-2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亜硝酸態窒素!$D$2</c:f>
              <c:strCache>
                <c:ptCount val="1"/>
                <c:pt idx="0">
                  <c:v>大和田橋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亜硝酸態窒素!$D$3:$D$39</c:f>
              <c:numCache>
                <c:formatCode>General</c:formatCode>
                <c:ptCount val="3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1">
                  <c:v>5.0000000000000001E-3</c:v>
                </c:pt>
                <c:pt idx="12" formatCode="0.000">
                  <c:v>3.0400000000000002E-3</c:v>
                </c:pt>
                <c:pt idx="13" formatCode="0.00">
                  <c:v>6.0800000000000003E-3</c:v>
                </c:pt>
                <c:pt idx="14" formatCode="0.00">
                  <c:v>6.0800000000000003E-3</c:v>
                </c:pt>
                <c:pt idx="15">
                  <c:v>5.0000000000000001E-3</c:v>
                </c:pt>
                <c:pt idx="16" formatCode="0.00">
                  <c:v>1.52E-2</c:v>
                </c:pt>
                <c:pt idx="17" formatCode="0.00">
                  <c:v>1.52E-2</c:v>
                </c:pt>
                <c:pt idx="18" formatCode="0.00">
                  <c:v>0</c:v>
                </c:pt>
                <c:pt idx="19" formatCode="0.00">
                  <c:v>0.01</c:v>
                </c:pt>
                <c:pt idx="20" formatCode="0.00">
                  <c:v>1.52E-2</c:v>
                </c:pt>
                <c:pt idx="22" formatCode="0.00">
                  <c:v>6.0800000000000003E-3</c:v>
                </c:pt>
                <c:pt idx="23" formatCode="0.00">
                  <c:v>6.0800000000000003E-3</c:v>
                </c:pt>
                <c:pt idx="24" formatCode="0.00">
                  <c:v>6.0800000000000003E-3</c:v>
                </c:pt>
                <c:pt idx="25" formatCode="0.00">
                  <c:v>0</c:v>
                </c:pt>
                <c:pt idx="26" formatCode="0.00">
                  <c:v>6.0800000000000003E-3</c:v>
                </c:pt>
                <c:pt idx="27" formatCode="0.00">
                  <c:v>6.0800000000000003E-3</c:v>
                </c:pt>
                <c:pt idx="28" formatCode="0.0">
                  <c:v>6.0800000000000003E-3</c:v>
                </c:pt>
                <c:pt idx="29" formatCode="0.00">
                  <c:v>6.0800000000000003E-3</c:v>
                </c:pt>
                <c:pt idx="30" formatCode="0.00">
                  <c:v>6.0800000000000003E-3</c:v>
                </c:pt>
                <c:pt idx="31" formatCode="0.00">
                  <c:v>6.0800000000000003E-3</c:v>
                </c:pt>
                <c:pt idx="32" formatCode="0.00">
                  <c:v>6.0800000000000003E-3</c:v>
                </c:pt>
                <c:pt idx="33" formatCode="0.00">
                  <c:v>1.5200000000000001E-3</c:v>
                </c:pt>
                <c:pt idx="34" formatCode="0.00">
                  <c:v>1.2160000000000001E-2</c:v>
                </c:pt>
                <c:pt idx="35" formatCode="0.00">
                  <c:v>6.0800000000000003E-3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亜硝酸態窒素!$E$2</c:f>
              <c:strCache>
                <c:ptCount val="1"/>
                <c:pt idx="0">
                  <c:v>平川橋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亜硝酸態窒素!$A$3:$A$39</c:f>
              <c:strCache>
                <c:ptCount val="3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  <c:pt idx="24">
                  <c:v>4月</c:v>
                </c:pt>
                <c:pt idx="25">
                  <c:v>5月</c:v>
                </c:pt>
                <c:pt idx="26">
                  <c:v>6月</c:v>
                </c:pt>
                <c:pt idx="27">
                  <c:v>7月</c:v>
                </c:pt>
                <c:pt idx="28">
                  <c:v>8月</c:v>
                </c:pt>
                <c:pt idx="29">
                  <c:v>9月</c:v>
                </c:pt>
                <c:pt idx="30">
                  <c:v>10月</c:v>
                </c:pt>
                <c:pt idx="31">
                  <c:v>11月</c:v>
                </c:pt>
                <c:pt idx="32">
                  <c:v>12月</c:v>
                </c:pt>
                <c:pt idx="33">
                  <c:v>1月</c:v>
                </c:pt>
                <c:pt idx="34">
                  <c:v>2月</c:v>
                </c:pt>
                <c:pt idx="35">
                  <c:v>3月</c:v>
                </c:pt>
              </c:strCache>
            </c:strRef>
          </c:cat>
          <c:val>
            <c:numRef>
              <c:f>亜硝酸態窒素!$E$3:$E$39</c:f>
              <c:numCache>
                <c:formatCode>General</c:formatCode>
                <c:ptCount val="36"/>
                <c:pt idx="0">
                  <c:v>0.01</c:v>
                </c:pt>
                <c:pt idx="1">
                  <c:v>5.0000000000000001E-3</c:v>
                </c:pt>
                <c:pt idx="2">
                  <c:v>0.05</c:v>
                </c:pt>
                <c:pt idx="3">
                  <c:v>5.0000000000000001E-3</c:v>
                </c:pt>
                <c:pt idx="4">
                  <c:v>0.01</c:v>
                </c:pt>
                <c:pt idx="5">
                  <c:v>5.0000000000000001E-3</c:v>
                </c:pt>
                <c:pt idx="6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1">
                  <c:v>5.0000000000000001E-3</c:v>
                </c:pt>
                <c:pt idx="12" formatCode="0.000">
                  <c:v>3.0400000000000002E-3</c:v>
                </c:pt>
                <c:pt idx="13" formatCode="0.00">
                  <c:v>6.0800000000000003E-3</c:v>
                </c:pt>
                <c:pt idx="14" formatCode="0.00">
                  <c:v>1.52E-2</c:v>
                </c:pt>
                <c:pt idx="15">
                  <c:v>0</c:v>
                </c:pt>
                <c:pt idx="16" formatCode="0.00">
                  <c:v>1.52E-2</c:v>
                </c:pt>
                <c:pt idx="17" formatCode="0.00">
                  <c:v>1.52E-2</c:v>
                </c:pt>
                <c:pt idx="18" formatCode="0.00">
                  <c:v>6.0800000000000003E-3</c:v>
                </c:pt>
                <c:pt idx="19" formatCode="0.00">
                  <c:v>0.01</c:v>
                </c:pt>
                <c:pt idx="20" formatCode="0.00">
                  <c:v>6.0800000000000003E-3</c:v>
                </c:pt>
                <c:pt idx="21" formatCode="0.00">
                  <c:v>1.52E-2</c:v>
                </c:pt>
                <c:pt idx="22" formatCode="0.00">
                  <c:v>6.0800000000000003E-3</c:v>
                </c:pt>
                <c:pt idx="23" formatCode="0.00">
                  <c:v>6.0800000000000003E-3</c:v>
                </c:pt>
                <c:pt idx="24" formatCode="0.00">
                  <c:v>1.52E-2</c:v>
                </c:pt>
                <c:pt idx="25" formatCode="0.00">
                  <c:v>0</c:v>
                </c:pt>
                <c:pt idx="26" formatCode="0.00">
                  <c:v>6.0800000000000003E-3</c:v>
                </c:pt>
                <c:pt idx="27" formatCode="0.00">
                  <c:v>6.0800000000000003E-3</c:v>
                </c:pt>
                <c:pt idx="28" formatCode="0.0">
                  <c:v>6.0800000000000003E-3</c:v>
                </c:pt>
                <c:pt idx="29" formatCode="0.00">
                  <c:v>3.0400000000000002E-3</c:v>
                </c:pt>
                <c:pt idx="30" formatCode="0.00">
                  <c:v>6.0800000000000003E-3</c:v>
                </c:pt>
                <c:pt idx="31" formatCode="0.00">
                  <c:v>0</c:v>
                </c:pt>
                <c:pt idx="32" formatCode="0.00">
                  <c:v>6.0800000000000003E-3</c:v>
                </c:pt>
                <c:pt idx="33" formatCode="0.00">
                  <c:v>6.0800000000000003E-3</c:v>
                </c:pt>
                <c:pt idx="34" formatCode="0.00">
                  <c:v>1.2160000000000001E-2</c:v>
                </c:pt>
                <c:pt idx="35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13312"/>
        <c:axId val="451712528"/>
      </c:lineChart>
      <c:catAx>
        <c:axId val="4517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2528"/>
        <c:crosses val="autoZero"/>
        <c:auto val="1"/>
        <c:lblAlgn val="ctr"/>
        <c:lblOffset val="100"/>
        <c:noMultiLvlLbl val="0"/>
      </c:catAx>
      <c:valAx>
        <c:axId val="45171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1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亜硝酸態窒素!$A$15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亜硝酸態窒素!$B$15:$E$15</c:f>
              <c:numCache>
                <c:formatCode>0.000</c:formatCode>
                <c:ptCount val="4"/>
                <c:pt idx="0">
                  <c:v>3.0400000000000002E-3</c:v>
                </c:pt>
                <c:pt idx="1">
                  <c:v>1.52E-2</c:v>
                </c:pt>
                <c:pt idx="2">
                  <c:v>3.0400000000000002E-3</c:v>
                </c:pt>
                <c:pt idx="3">
                  <c:v>3.0400000000000002E-3</c:v>
                </c:pt>
              </c:numCache>
            </c:numRef>
          </c:val>
        </c:ser>
        <c:ser>
          <c:idx val="1"/>
          <c:order val="1"/>
          <c:tx>
            <c:strRef>
              <c:f>亜硝酸態窒素!$A$16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亜硝酸態窒素!$B$16:$E$16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</c:ser>
        <c:ser>
          <c:idx val="2"/>
          <c:order val="2"/>
          <c:tx>
            <c:strRef>
              <c:f>亜硝酸態窒素!$A$17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亜硝酸態窒素!$B$17:$E$17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6.0800000000000003E-3</c:v>
                </c:pt>
                <c:pt idx="3">
                  <c:v>1.52E-2</c:v>
                </c:pt>
              </c:numCache>
            </c:numRef>
          </c:val>
        </c:ser>
        <c:ser>
          <c:idx val="3"/>
          <c:order val="3"/>
          <c:tx>
            <c:strRef>
              <c:f>亜硝酸態窒素!$A$18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亜硝酸態窒素!$B$18:$E$18</c:f>
              <c:numCache>
                <c:formatCode>General</c:formatCode>
                <c:ptCount val="4"/>
                <c:pt idx="0">
                  <c:v>0.01</c:v>
                </c:pt>
                <c:pt idx="1">
                  <c:v>0</c:v>
                </c:pt>
                <c:pt idx="2">
                  <c:v>5.0000000000000001E-3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亜硝酸態窒素!$A$19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亜硝酸態窒素!$B$19:$E$19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1.52E-2</c:v>
                </c:pt>
                <c:pt idx="3">
                  <c:v>1.52E-2</c:v>
                </c:pt>
              </c:numCache>
            </c:numRef>
          </c:val>
        </c:ser>
        <c:ser>
          <c:idx val="5"/>
          <c:order val="5"/>
          <c:tx>
            <c:strRef>
              <c:f>亜硝酸態窒素!$A$20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亜硝酸態窒素!$B$20:$E$20</c:f>
            </c:numRef>
          </c:val>
        </c:ser>
        <c:ser>
          <c:idx val="6"/>
          <c:order val="6"/>
          <c:tx>
            <c:strRef>
              <c:f>亜硝酸態窒素!$A$21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亜硝酸態窒素!$B$21:$E$21</c:f>
              <c:numCache>
                <c:formatCode>0.00</c:formatCode>
                <c:ptCount val="4"/>
                <c:pt idx="0">
                  <c:v>1.52E-2</c:v>
                </c:pt>
                <c:pt idx="1">
                  <c:v>3.04E-2</c:v>
                </c:pt>
                <c:pt idx="2">
                  <c:v>1.52E-2</c:v>
                </c:pt>
                <c:pt idx="3">
                  <c:v>1.52E-2</c:v>
                </c:pt>
              </c:numCache>
            </c:numRef>
          </c:val>
        </c:ser>
        <c:ser>
          <c:idx val="7"/>
          <c:order val="7"/>
          <c:tx>
            <c:strRef>
              <c:f>亜硝酸態窒素!$A$22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亜硝酸態窒素!$B$22:$E$22</c:f>
              <c:numCache>
                <c:formatCode>0.00</c:formatCode>
                <c:ptCount val="4"/>
                <c:pt idx="0">
                  <c:v>0.01</c:v>
                </c:pt>
                <c:pt idx="1">
                  <c:v>6.0800000000000003E-3</c:v>
                </c:pt>
                <c:pt idx="2">
                  <c:v>0</c:v>
                </c:pt>
                <c:pt idx="3">
                  <c:v>6.0800000000000003E-3</c:v>
                </c:pt>
              </c:numCache>
            </c:numRef>
          </c:val>
        </c:ser>
        <c:ser>
          <c:idx val="8"/>
          <c:order val="8"/>
          <c:tx>
            <c:strRef>
              <c:f>亜硝酸態窒素!$A$23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亜硝酸態窒素!$B$23:$E$23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</c:ser>
        <c:ser>
          <c:idx val="9"/>
          <c:order val="9"/>
          <c:tx>
            <c:strRef>
              <c:f>亜硝酸態窒素!$A$24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亜硝酸態窒素!$B$24:$E$24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1.52E-2</c:v>
                </c:pt>
                <c:pt idx="3">
                  <c:v>6.0800000000000003E-3</c:v>
                </c:pt>
              </c:numCache>
            </c:numRef>
          </c:val>
        </c:ser>
        <c:ser>
          <c:idx val="10"/>
          <c:order val="10"/>
          <c:tx>
            <c:strRef>
              <c:f>亜硝酸態窒素!$A$25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亜硝酸態窒素!$B$25:$E$25</c:f>
              <c:numCache>
                <c:formatCode>0.00</c:formatCode>
                <c:ptCount val="4"/>
                <c:pt idx="0">
                  <c:v>6.0800000000000003E-3</c:v>
                </c:pt>
                <c:pt idx="3">
                  <c:v>1.52E-2</c:v>
                </c:pt>
              </c:numCache>
            </c:numRef>
          </c:val>
        </c:ser>
        <c:ser>
          <c:idx val="11"/>
          <c:order val="11"/>
          <c:tx>
            <c:strRef>
              <c:f>亜硝酸態窒素!$A$26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亜硝酸態窒素!$B$26:$E$26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3.04E-2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</c:ser>
        <c:ser>
          <c:idx val="12"/>
          <c:order val="12"/>
          <c:tx>
            <c:strRef>
              <c:f>亜硝酸態窒素!$A$27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亜硝酸態窒素!$B$27:$E$27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</c:ser>
        <c:ser>
          <c:idx val="13"/>
          <c:order val="13"/>
          <c:tx>
            <c:strRef>
              <c:f>亜硝酸態窒素!$A$28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亜硝酸態窒素!$B$28:$E$28</c:f>
              <c:numCache>
                <c:formatCode>0.00</c:formatCode>
                <c:ptCount val="4"/>
                <c:pt idx="0">
                  <c:v>1.52E-2</c:v>
                </c:pt>
                <c:pt idx="1">
                  <c:v>1.52E-2</c:v>
                </c:pt>
                <c:pt idx="2">
                  <c:v>6.0800000000000003E-3</c:v>
                </c:pt>
                <c:pt idx="3">
                  <c:v>1.52E-2</c:v>
                </c:pt>
              </c:numCache>
            </c:numRef>
          </c:val>
        </c:ser>
        <c:ser>
          <c:idx val="14"/>
          <c:order val="14"/>
          <c:tx>
            <c:strRef>
              <c:f>亜硝酸態窒素!$A$29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亜硝酸態窒素!$B$29:$E$29</c:f>
              <c:numCache>
                <c:formatCode>0.00</c:formatCode>
                <c:ptCount val="4"/>
                <c:pt idx="0">
                  <c:v>9.1199999999999996E-3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亜硝酸態窒素!$A$30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亜硝酸態窒素!$B$30:$E$30</c:f>
              <c:numCache>
                <c:formatCode>0.00</c:formatCode>
                <c:ptCount val="4"/>
                <c:pt idx="0">
                  <c:v>9.1199999999999996E-3</c:v>
                </c:pt>
                <c:pt idx="1">
                  <c:v>9.1199999999999996E-3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</c:ser>
        <c:ser>
          <c:idx val="16"/>
          <c:order val="16"/>
          <c:tx>
            <c:strRef>
              <c:f>亜硝酸態窒素!$A$31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亜硝酸態窒素!$B$31:$E$31</c:f>
              <c:numCache>
                <c:formatCode>0.00</c:formatCode>
                <c:ptCount val="4"/>
                <c:pt idx="0">
                  <c:v>9.1199999999999996E-3</c:v>
                </c:pt>
                <c:pt idx="1">
                  <c:v>2.128E-2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</c:ser>
        <c:ser>
          <c:idx val="17"/>
          <c:order val="17"/>
          <c:tx>
            <c:strRef>
              <c:f>亜硝酸態窒素!$A$32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亜硝酸態窒素!$B$32:$E$32</c:f>
              <c:numCache>
                <c:formatCode>0.0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</c:ser>
        <c:ser>
          <c:idx val="18"/>
          <c:order val="18"/>
          <c:tx>
            <c:strRef>
              <c:f>亜硝酸態窒素!$A$33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亜硝酸態窒素!$B$33:$E$33</c:f>
              <c:numCache>
                <c:formatCode>0.00</c:formatCode>
                <c:ptCount val="4"/>
                <c:pt idx="0">
                  <c:v>9.1199999999999996E-3</c:v>
                </c:pt>
                <c:pt idx="1">
                  <c:v>2.128E-2</c:v>
                </c:pt>
                <c:pt idx="2">
                  <c:v>6.0800000000000003E-3</c:v>
                </c:pt>
                <c:pt idx="3">
                  <c:v>3.0400000000000002E-3</c:v>
                </c:pt>
              </c:numCache>
            </c:numRef>
          </c:val>
        </c:ser>
        <c:ser>
          <c:idx val="19"/>
          <c:order val="19"/>
          <c:tx>
            <c:strRef>
              <c:f>亜硝酸態窒素!$A$34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亜硝酸態窒素!$B$34:$E$34</c:f>
              <c:numCache>
                <c:formatCode>0.00</c:formatCode>
                <c:ptCount val="4"/>
                <c:pt idx="0">
                  <c:v>1.52E-2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</c:ser>
        <c:ser>
          <c:idx val="20"/>
          <c:order val="20"/>
          <c:tx>
            <c:strRef>
              <c:f>亜硝酸態窒素!$A$35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亜硝酸態窒素!$B$35:$E$35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0</c:v>
                </c:pt>
              </c:numCache>
            </c:numRef>
          </c:val>
        </c:ser>
        <c:ser>
          <c:idx val="21"/>
          <c:order val="21"/>
          <c:tx>
            <c:strRef>
              <c:f>亜硝酸態窒素!$A$36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亜硝酸態窒素!$B$36:$E$36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6.0800000000000003E-3</c:v>
                </c:pt>
                <c:pt idx="2">
                  <c:v>6.0800000000000003E-3</c:v>
                </c:pt>
                <c:pt idx="3">
                  <c:v>6.0800000000000003E-3</c:v>
                </c:pt>
              </c:numCache>
            </c:numRef>
          </c:val>
        </c:ser>
        <c:ser>
          <c:idx val="22"/>
          <c:order val="22"/>
          <c:tx>
            <c:strRef>
              <c:f>亜硝酸態窒素!$A$37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亜硝酸態窒素!$B$37:$E$37</c:f>
              <c:numCache>
                <c:formatCode>0.00</c:formatCode>
                <c:ptCount val="4"/>
                <c:pt idx="0">
                  <c:v>3.0400000000000002E-3</c:v>
                </c:pt>
                <c:pt idx="1">
                  <c:v>6.0800000000000003E-3</c:v>
                </c:pt>
                <c:pt idx="2">
                  <c:v>1.5200000000000001E-3</c:v>
                </c:pt>
                <c:pt idx="3">
                  <c:v>6.0800000000000003E-3</c:v>
                </c:pt>
              </c:numCache>
            </c:numRef>
          </c:val>
        </c:ser>
        <c:ser>
          <c:idx val="23"/>
          <c:order val="23"/>
          <c:tx>
            <c:strRef>
              <c:f>亜硝酸態窒素!$A$38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亜硝酸態窒素!$B$38:$E$38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1.2160000000000001E-2</c:v>
                </c:pt>
                <c:pt idx="2">
                  <c:v>1.2160000000000001E-2</c:v>
                </c:pt>
                <c:pt idx="3">
                  <c:v>1.2160000000000001E-2</c:v>
                </c:pt>
              </c:numCache>
            </c:numRef>
          </c:val>
        </c:ser>
        <c:ser>
          <c:idx val="24"/>
          <c:order val="24"/>
          <c:tx>
            <c:strRef>
              <c:f>亜硝酸態窒素!$A$39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亜硝酸態窒素!$B$2:$E$2</c:f>
              <c:strCache>
                <c:ptCount val="4"/>
                <c:pt idx="0">
                  <c:v>下泉橋</c:v>
                </c:pt>
                <c:pt idx="1">
                  <c:v>富古橋</c:v>
                </c:pt>
                <c:pt idx="2">
                  <c:v>大和田橋</c:v>
                </c:pt>
                <c:pt idx="3">
                  <c:v>平川橋</c:v>
                </c:pt>
              </c:strCache>
            </c:strRef>
          </c:cat>
          <c:val>
            <c:numRef>
              <c:f>亜硝酸態窒素!$B$39:$E$39</c:f>
              <c:numCache>
                <c:formatCode>0.00</c:formatCode>
                <c:ptCount val="4"/>
                <c:pt idx="0">
                  <c:v>6.0800000000000003E-3</c:v>
                </c:pt>
                <c:pt idx="1">
                  <c:v>1.52E-2</c:v>
                </c:pt>
                <c:pt idx="2">
                  <c:v>6.0800000000000003E-3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702728"/>
        <c:axId val="451707824"/>
      </c:barChart>
      <c:catAx>
        <c:axId val="45170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7824"/>
        <c:crosses val="autoZero"/>
        <c:auto val="1"/>
        <c:lblAlgn val="ctr"/>
        <c:lblOffset val="100"/>
        <c:noMultiLvlLbl val="0"/>
      </c:catAx>
      <c:valAx>
        <c:axId val="451707824"/>
        <c:scaling>
          <c:orientation val="minMax"/>
          <c:max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170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34289</xdr:colOff>
      <xdr:row>7</xdr:row>
      <xdr:rowOff>89535</xdr:rowOff>
    </xdr:from>
    <xdr:to>
      <xdr:col>13</xdr:col>
      <xdr:colOff>352424</xdr:colOff>
      <xdr:row>26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45719</xdr:colOff>
      <xdr:row>26</xdr:row>
      <xdr:rowOff>116205</xdr:rowOff>
    </xdr:from>
    <xdr:to>
      <xdr:col>17</xdr:col>
      <xdr:colOff>104775</xdr:colOff>
      <xdr:row>52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561975</xdr:colOff>
      <xdr:row>7</xdr:row>
      <xdr:rowOff>119063</xdr:rowOff>
    </xdr:from>
    <xdr:to>
      <xdr:col>22</xdr:col>
      <xdr:colOff>257175</xdr:colOff>
      <xdr:row>24</xdr:row>
      <xdr:rowOff>119063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146050</xdr:colOff>
      <xdr:row>7</xdr:row>
      <xdr:rowOff>132504</xdr:rowOff>
    </xdr:from>
    <xdr:to>
      <xdr:col>13</xdr:col>
      <xdr:colOff>450850</xdr:colOff>
      <xdr:row>25</xdr:row>
      <xdr:rowOff>62230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422487</xdr:colOff>
      <xdr:row>27</xdr:row>
      <xdr:rowOff>76622</xdr:rowOff>
    </xdr:from>
    <xdr:to>
      <xdr:col>13</xdr:col>
      <xdr:colOff>117687</xdr:colOff>
      <xdr:row>44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76200</xdr:colOff>
      <xdr:row>7</xdr:row>
      <xdr:rowOff>156634</xdr:rowOff>
    </xdr:from>
    <xdr:to>
      <xdr:col>22</xdr:col>
      <xdr:colOff>381000</xdr:colOff>
      <xdr:row>25</xdr:row>
      <xdr:rowOff>21167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</xdr:colOff>
      <xdr:row>8</xdr:row>
      <xdr:rowOff>95250</xdr:rowOff>
    </xdr:from>
    <xdr:to>
      <xdr:col>13</xdr:col>
      <xdr:colOff>375285</xdr:colOff>
      <xdr:row>25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</xdr:colOff>
      <xdr:row>27</xdr:row>
      <xdr:rowOff>24765</xdr:rowOff>
    </xdr:from>
    <xdr:to>
      <xdr:col>13</xdr:col>
      <xdr:colOff>350520</xdr:colOff>
      <xdr:row>43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157163</xdr:colOff>
      <xdr:row>8</xdr:row>
      <xdr:rowOff>128588</xdr:rowOff>
    </xdr:from>
    <xdr:to>
      <xdr:col>21</xdr:col>
      <xdr:colOff>461963</xdr:colOff>
      <xdr:row>25</xdr:row>
      <xdr:rowOff>119063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9313</xdr:colOff>
      <xdr:row>4</xdr:row>
      <xdr:rowOff>175682</xdr:rowOff>
    </xdr:from>
    <xdr:to>
      <xdr:col>14</xdr:col>
      <xdr:colOff>314113</xdr:colOff>
      <xdr:row>26</xdr:row>
      <xdr:rowOff>59266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335280</xdr:colOff>
      <xdr:row>31</xdr:row>
      <xdr:rowOff>154516</xdr:rowOff>
    </xdr:from>
    <xdr:to>
      <xdr:col>13</xdr:col>
      <xdr:colOff>30480</xdr:colOff>
      <xdr:row>48</xdr:row>
      <xdr:rowOff>113877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406401</xdr:colOff>
      <xdr:row>5</xdr:row>
      <xdr:rowOff>156634</xdr:rowOff>
    </xdr:from>
    <xdr:to>
      <xdr:col>23</xdr:col>
      <xdr:colOff>101601</xdr:colOff>
      <xdr:row>27</xdr:row>
      <xdr:rowOff>50800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582930</xdr:colOff>
      <xdr:row>5</xdr:row>
      <xdr:rowOff>61382</xdr:rowOff>
    </xdr:from>
    <xdr:to>
      <xdr:col>13</xdr:col>
      <xdr:colOff>278130</xdr:colOff>
      <xdr:row>26</xdr:row>
      <xdr:rowOff>33866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26247</xdr:colOff>
      <xdr:row>27</xdr:row>
      <xdr:rowOff>62231</xdr:rowOff>
    </xdr:from>
    <xdr:to>
      <xdr:col>13</xdr:col>
      <xdr:colOff>331047</xdr:colOff>
      <xdr:row>43</xdr:row>
      <xdr:rowOff>110067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228600</xdr:colOff>
      <xdr:row>4</xdr:row>
      <xdr:rowOff>173567</xdr:rowOff>
    </xdr:from>
    <xdr:to>
      <xdr:col>21</xdr:col>
      <xdr:colOff>533400</xdr:colOff>
      <xdr:row>22</xdr:row>
      <xdr:rowOff>21168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217</xdr:row>
      <xdr:rowOff>112059</xdr:rowOff>
    </xdr:from>
    <xdr:to>
      <xdr:col>0</xdr:col>
      <xdr:colOff>470647</xdr:colOff>
      <xdr:row>217</xdr:row>
      <xdr:rowOff>123265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7DD8B257-084C-4B7B-8F08-A86E39562D48}"/>
            </a:ext>
          </a:extLst>
        </xdr:cNvPr>
        <xdr:cNvCxnSpPr/>
      </xdr:nvCxnSpPr>
      <xdr:spPr>
        <a:xfrm flipV="1">
          <a:off x="782619" y="4036359"/>
          <a:ext cx="358588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518160</xdr:colOff>
      <xdr:row>16</xdr:row>
      <xdr:rowOff>138855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9</xdr:col>
      <xdr:colOff>441960</xdr:colOff>
      <xdr:row>55</xdr:row>
      <xdr:rowOff>15240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76200</xdr:rowOff>
    </xdr:from>
    <xdr:to>
      <xdr:col>9</xdr:col>
      <xdr:colOff>396240</xdr:colOff>
      <xdr:row>76</xdr:row>
      <xdr:rowOff>64348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30480</xdr:rowOff>
    </xdr:from>
    <xdr:to>
      <xdr:col>9</xdr:col>
      <xdr:colOff>297180</xdr:colOff>
      <xdr:row>98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502920</xdr:colOff>
      <xdr:row>36</xdr:row>
      <xdr:rowOff>7620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テーブル2" displayName="テーブル2" ref="A21:F36" totalsRowShown="0" headerRowDxfId="21" dataDxfId="19" headerRowBorderDxfId="20" tableBorderDxfId="18" totalsRowBorderDxfId="17">
  <tableColumns count="6">
    <tableColumn id="1" name="場所" dataDxfId="16"/>
    <tableColumn id="2" name="下泉橋" dataDxfId="15"/>
    <tableColumn id="3" name="富古橋" dataDxfId="14"/>
    <tableColumn id="4" name="大和田橋" dataDxfId="13"/>
    <tableColumn id="5" name="平川橋" dataDxfId="12"/>
    <tableColumn id="6" name="列1" dataDxfId="11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テーブル23" displayName="テーブル23" ref="A4:F19" totalsRowShown="0" headerRowDxfId="10" dataDxfId="8" headerRowBorderDxfId="9" tableBorderDxfId="7" totalsRowBorderDxfId="6">
  <tableColumns count="6">
    <tableColumn id="1" name="場所" dataDxfId="5"/>
    <tableColumn id="2" name="下泉橋" dataDxfId="4"/>
    <tableColumn id="3" name="富古橋" dataDxfId="3"/>
    <tableColumn id="4" name="大和田橋" dataDxfId="2"/>
    <tableColumn id="5" name="平川橋" dataDxfId="1"/>
    <tableColumn id="6" name="列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7" zoomScale="90" zoomScaleNormal="90" workbookViewId="0">
      <selection activeCell="B38" sqref="B38:E38"/>
    </sheetView>
  </sheetViews>
  <sheetFormatPr defaultRowHeight="13.2" x14ac:dyDescent="0.2"/>
  <sheetData>
    <row r="1" spans="1:5" x14ac:dyDescent="0.2">
      <c r="A1" t="s">
        <v>11</v>
      </c>
    </row>
    <row r="2" spans="1:5" x14ac:dyDescent="0.2">
      <c r="A2" s="3"/>
      <c r="B2" s="2" t="s">
        <v>3</v>
      </c>
      <c r="C2" s="2" t="s">
        <v>4</v>
      </c>
      <c r="D2" s="2" t="s">
        <v>5</v>
      </c>
      <c r="E2" s="2" t="s">
        <v>6</v>
      </c>
    </row>
    <row r="3" spans="1:5" ht="13.8" x14ac:dyDescent="0.2">
      <c r="A3" s="5" t="s">
        <v>20</v>
      </c>
      <c r="B3" s="6">
        <v>7</v>
      </c>
      <c r="C3" s="6">
        <v>10</v>
      </c>
      <c r="D3" s="6">
        <v>10</v>
      </c>
      <c r="E3" s="6">
        <v>10</v>
      </c>
    </row>
    <row r="4" spans="1:5" ht="13.8" x14ac:dyDescent="0.2">
      <c r="A4" s="5" t="s">
        <v>22</v>
      </c>
      <c r="B4" s="6">
        <v>18</v>
      </c>
      <c r="C4" s="6">
        <v>6</v>
      </c>
      <c r="D4" s="6">
        <v>7</v>
      </c>
      <c r="E4" s="6">
        <v>7</v>
      </c>
    </row>
    <row r="5" spans="1:5" ht="13.8" x14ac:dyDescent="0.2">
      <c r="A5" s="5" t="s">
        <v>0</v>
      </c>
      <c r="B5" s="6">
        <v>50</v>
      </c>
      <c r="C5" s="6">
        <v>10</v>
      </c>
      <c r="D5" s="6">
        <v>13</v>
      </c>
      <c r="E5" s="6">
        <v>13</v>
      </c>
    </row>
    <row r="6" spans="1:5" ht="13.8" x14ac:dyDescent="0.2">
      <c r="A6" s="5" t="s">
        <v>1</v>
      </c>
      <c r="B6" s="6">
        <v>0</v>
      </c>
      <c r="C6" s="6">
        <v>5</v>
      </c>
      <c r="D6" s="6">
        <v>5</v>
      </c>
      <c r="E6" s="6">
        <v>10</v>
      </c>
    </row>
    <row r="7" spans="1:5" ht="13.8" x14ac:dyDescent="0.2">
      <c r="A7" s="5" t="s">
        <v>12</v>
      </c>
      <c r="B7" s="6">
        <v>5</v>
      </c>
      <c r="C7" s="6">
        <v>5</v>
      </c>
      <c r="D7" s="6">
        <v>5</v>
      </c>
      <c r="E7" s="6">
        <v>5</v>
      </c>
    </row>
    <row r="8" spans="1:5" ht="13.8" x14ac:dyDescent="0.2">
      <c r="A8" s="5" t="s">
        <v>14</v>
      </c>
      <c r="B8" s="6">
        <v>13</v>
      </c>
      <c r="C8" s="6">
        <v>15</v>
      </c>
      <c r="D8" s="6">
        <v>15</v>
      </c>
      <c r="E8" s="6">
        <v>7</v>
      </c>
    </row>
    <row r="9" spans="1:5" ht="13.8" x14ac:dyDescent="0.2">
      <c r="A9" s="5" t="s">
        <v>15</v>
      </c>
      <c r="B9" s="6">
        <v>5</v>
      </c>
      <c r="C9" s="6">
        <v>13</v>
      </c>
      <c r="D9" s="6">
        <v>5</v>
      </c>
      <c r="E9" s="6">
        <v>5</v>
      </c>
    </row>
    <row r="10" spans="1:5" x14ac:dyDescent="0.2">
      <c r="A10" s="5" t="s">
        <v>24</v>
      </c>
      <c r="B10" s="3"/>
      <c r="C10" s="3"/>
      <c r="D10" s="3"/>
      <c r="E10" s="3"/>
    </row>
    <row r="11" spans="1:5" ht="13.8" x14ac:dyDescent="0.2">
      <c r="A11" s="5" t="s">
        <v>16</v>
      </c>
      <c r="B11" s="6">
        <v>5</v>
      </c>
      <c r="C11" s="6">
        <v>5</v>
      </c>
      <c r="D11" s="6">
        <v>7</v>
      </c>
      <c r="E11" s="6">
        <v>7</v>
      </c>
    </row>
    <row r="12" spans="1:5" ht="13.8" x14ac:dyDescent="0.2">
      <c r="A12" s="105" t="s">
        <v>304</v>
      </c>
      <c r="B12" s="6">
        <v>5</v>
      </c>
      <c r="C12" s="6">
        <v>5</v>
      </c>
      <c r="D12" s="6">
        <v>5</v>
      </c>
      <c r="E12" s="6">
        <v>7</v>
      </c>
    </row>
    <row r="13" spans="1:5" ht="13.8" x14ac:dyDescent="0.2">
      <c r="A13" s="5" t="s">
        <v>18</v>
      </c>
      <c r="B13" s="6">
        <v>5</v>
      </c>
      <c r="C13" s="6">
        <v>5</v>
      </c>
      <c r="D13" s="6">
        <v>5</v>
      </c>
      <c r="E13" s="6">
        <v>5</v>
      </c>
    </row>
    <row r="14" spans="1:5" ht="13.8" x14ac:dyDescent="0.2">
      <c r="A14" s="5" t="s">
        <v>19</v>
      </c>
      <c r="B14" s="6">
        <v>3</v>
      </c>
      <c r="C14" s="6">
        <v>5</v>
      </c>
      <c r="D14" s="6">
        <v>4</v>
      </c>
      <c r="E14" s="6">
        <v>5</v>
      </c>
    </row>
    <row r="15" spans="1:5" x14ac:dyDescent="0.2">
      <c r="A15" s="5" t="s">
        <v>20</v>
      </c>
      <c r="B15" s="3">
        <v>5</v>
      </c>
      <c r="C15" s="3">
        <v>20</v>
      </c>
      <c r="D15" s="3">
        <v>50</v>
      </c>
      <c r="E15" s="3">
        <v>20</v>
      </c>
    </row>
    <row r="16" spans="1:5" x14ac:dyDescent="0.2">
      <c r="A16" s="3" t="s">
        <v>99</v>
      </c>
      <c r="B16" s="3">
        <v>5</v>
      </c>
      <c r="C16" s="3">
        <v>20</v>
      </c>
      <c r="D16" s="3">
        <v>10</v>
      </c>
      <c r="E16" s="3">
        <v>20</v>
      </c>
    </row>
    <row r="17" spans="1:5" x14ac:dyDescent="0.2">
      <c r="A17" s="3" t="s">
        <v>26</v>
      </c>
      <c r="B17" s="3">
        <v>7</v>
      </c>
      <c r="C17" s="3">
        <v>5</v>
      </c>
      <c r="D17" s="3">
        <v>7</v>
      </c>
      <c r="E17" s="3">
        <v>13</v>
      </c>
    </row>
    <row r="18" spans="1:5" x14ac:dyDescent="0.2">
      <c r="A18" s="3" t="s">
        <v>1</v>
      </c>
      <c r="B18" s="3">
        <v>4</v>
      </c>
      <c r="C18" s="3">
        <v>3</v>
      </c>
      <c r="D18" s="3">
        <v>3</v>
      </c>
      <c r="E18" s="3">
        <v>3</v>
      </c>
    </row>
    <row r="19" spans="1:5" x14ac:dyDescent="0.2">
      <c r="A19" s="3" t="s">
        <v>12</v>
      </c>
      <c r="B19" s="3">
        <v>0</v>
      </c>
      <c r="C19" s="3">
        <v>0</v>
      </c>
      <c r="D19" s="3">
        <v>0</v>
      </c>
      <c r="E19" s="3">
        <v>0</v>
      </c>
    </row>
    <row r="20" spans="1:5" hidden="1" x14ac:dyDescent="0.2">
      <c r="A20" s="3" t="s">
        <v>14</v>
      </c>
      <c r="B20" s="3"/>
      <c r="C20" s="3"/>
      <c r="D20" s="3"/>
      <c r="E20" s="3"/>
    </row>
    <row r="21" spans="1:5" x14ac:dyDescent="0.2">
      <c r="A21" s="3" t="s">
        <v>131</v>
      </c>
      <c r="B21" s="3">
        <v>10</v>
      </c>
      <c r="C21" s="3">
        <v>10</v>
      </c>
      <c r="D21" s="3">
        <v>10</v>
      </c>
      <c r="E21" s="3">
        <v>10</v>
      </c>
    </row>
    <row r="22" spans="1:5" x14ac:dyDescent="0.2">
      <c r="A22" s="3" t="s">
        <v>15</v>
      </c>
      <c r="B22" s="3">
        <v>3</v>
      </c>
      <c r="C22" s="3">
        <v>4</v>
      </c>
      <c r="D22" s="3">
        <v>7</v>
      </c>
      <c r="E22" s="3">
        <v>7</v>
      </c>
    </row>
    <row r="23" spans="1:5" x14ac:dyDescent="0.2">
      <c r="A23" s="3" t="s">
        <v>24</v>
      </c>
      <c r="B23" s="3">
        <v>20</v>
      </c>
      <c r="C23" s="3">
        <v>13</v>
      </c>
      <c r="D23" s="3">
        <v>13</v>
      </c>
      <c r="E23" s="3">
        <v>10</v>
      </c>
    </row>
    <row r="24" spans="1:5" x14ac:dyDescent="0.2">
      <c r="A24" s="3" t="s">
        <v>16</v>
      </c>
      <c r="B24" s="3">
        <v>20</v>
      </c>
      <c r="C24" s="3">
        <v>5</v>
      </c>
      <c r="D24" s="3">
        <v>10</v>
      </c>
      <c r="E24" s="3">
        <v>10</v>
      </c>
    </row>
    <row r="25" spans="1:5" x14ac:dyDescent="0.2">
      <c r="A25" s="106" t="s">
        <v>303</v>
      </c>
      <c r="B25" s="3">
        <v>5</v>
      </c>
      <c r="C25" s="3">
        <v>5</v>
      </c>
      <c r="D25" s="3">
        <v>10</v>
      </c>
      <c r="E25" s="3">
        <v>7</v>
      </c>
    </row>
    <row r="26" spans="1:5" x14ac:dyDescent="0.2">
      <c r="A26" s="3" t="s">
        <v>18</v>
      </c>
      <c r="B26" s="3">
        <v>0</v>
      </c>
      <c r="C26" s="3">
        <v>5</v>
      </c>
      <c r="D26" s="3">
        <v>5</v>
      </c>
      <c r="E26" s="3">
        <v>5</v>
      </c>
    </row>
    <row r="27" spans="1:5" x14ac:dyDescent="0.2">
      <c r="A27" s="3" t="s">
        <v>19</v>
      </c>
      <c r="B27" s="3">
        <v>100</v>
      </c>
      <c r="C27" s="3">
        <v>100</v>
      </c>
      <c r="D27" s="3">
        <v>80</v>
      </c>
      <c r="E27" s="3">
        <v>80</v>
      </c>
    </row>
    <row r="28" spans="1:5" x14ac:dyDescent="0.2">
      <c r="A28" s="85" t="s">
        <v>20</v>
      </c>
      <c r="B28">
        <v>50</v>
      </c>
      <c r="C28">
        <v>20</v>
      </c>
      <c r="D28">
        <v>10</v>
      </c>
      <c r="E28">
        <v>75</v>
      </c>
    </row>
    <row r="29" spans="1:5" x14ac:dyDescent="0.2">
      <c r="A29" s="3" t="s">
        <v>22</v>
      </c>
      <c r="B29" s="87">
        <v>7</v>
      </c>
      <c r="C29" s="87">
        <v>5</v>
      </c>
      <c r="D29" s="87">
        <v>7</v>
      </c>
      <c r="E29" s="87">
        <v>7</v>
      </c>
    </row>
    <row r="30" spans="1:5" x14ac:dyDescent="0.2">
      <c r="A30" s="3" t="s">
        <v>0</v>
      </c>
      <c r="B30" s="3">
        <v>3</v>
      </c>
      <c r="C30" s="3">
        <v>3</v>
      </c>
      <c r="D30" s="3">
        <v>7</v>
      </c>
      <c r="E30" s="3">
        <v>7</v>
      </c>
    </row>
    <row r="31" spans="1:5" x14ac:dyDescent="0.2">
      <c r="A31" s="3" t="s">
        <v>1</v>
      </c>
      <c r="B31" s="3">
        <v>5</v>
      </c>
      <c r="C31" s="3">
        <v>5</v>
      </c>
      <c r="D31" s="3">
        <v>4</v>
      </c>
      <c r="E31" s="3">
        <v>3</v>
      </c>
    </row>
    <row r="32" spans="1:5" x14ac:dyDescent="0.2">
      <c r="A32" s="3" t="s">
        <v>12</v>
      </c>
      <c r="B32" s="3">
        <v>10</v>
      </c>
      <c r="C32" s="3">
        <v>10</v>
      </c>
      <c r="D32" s="3">
        <v>20</v>
      </c>
      <c r="E32" s="3">
        <v>10</v>
      </c>
    </row>
    <row r="33" spans="1:5" x14ac:dyDescent="0.2">
      <c r="A33" s="3" t="s">
        <v>14</v>
      </c>
      <c r="B33" s="3">
        <v>3</v>
      </c>
      <c r="C33" s="3">
        <v>4</v>
      </c>
      <c r="D33" s="3">
        <v>5</v>
      </c>
      <c r="E33" s="3">
        <v>7</v>
      </c>
    </row>
    <row r="34" spans="1:5" x14ac:dyDescent="0.2">
      <c r="A34" s="3" t="s">
        <v>15</v>
      </c>
      <c r="B34" s="3">
        <v>5</v>
      </c>
      <c r="C34" s="3">
        <v>10</v>
      </c>
      <c r="D34" s="3">
        <v>5</v>
      </c>
      <c r="E34" s="3">
        <v>5</v>
      </c>
    </row>
    <row r="35" spans="1:5" x14ac:dyDescent="0.2">
      <c r="A35" s="3" t="s">
        <v>24</v>
      </c>
      <c r="B35" s="3">
        <v>5</v>
      </c>
      <c r="C35" s="3">
        <v>5</v>
      </c>
      <c r="D35" s="3">
        <v>5</v>
      </c>
      <c r="E35" s="3">
        <v>5</v>
      </c>
    </row>
    <row r="36" spans="1:5" x14ac:dyDescent="0.2">
      <c r="A36" s="3" t="s">
        <v>16</v>
      </c>
      <c r="B36" s="3">
        <v>5</v>
      </c>
      <c r="C36" s="3">
        <v>5</v>
      </c>
      <c r="D36" s="3">
        <v>1.3</v>
      </c>
      <c r="E36" s="3">
        <v>5</v>
      </c>
    </row>
    <row r="37" spans="1:5" x14ac:dyDescent="0.2">
      <c r="A37" s="3" t="s">
        <v>17</v>
      </c>
      <c r="B37" s="3">
        <v>6</v>
      </c>
      <c r="C37" s="3">
        <v>6</v>
      </c>
      <c r="D37" s="3">
        <v>5</v>
      </c>
      <c r="E37" s="3">
        <v>5</v>
      </c>
    </row>
    <row r="38" spans="1:5" x14ac:dyDescent="0.2">
      <c r="A38" s="3" t="s">
        <v>18</v>
      </c>
      <c r="B38" s="3">
        <v>3</v>
      </c>
      <c r="C38" s="3">
        <v>3</v>
      </c>
      <c r="D38" s="3">
        <v>3</v>
      </c>
      <c r="E38" s="3">
        <v>3</v>
      </c>
    </row>
    <row r="39" spans="1:5" x14ac:dyDescent="0.2">
      <c r="A39" s="3" t="s">
        <v>19</v>
      </c>
      <c r="B39" s="3">
        <v>20</v>
      </c>
      <c r="C39" s="3">
        <v>20</v>
      </c>
      <c r="D39" s="3">
        <v>20</v>
      </c>
      <c r="E39" s="3">
        <v>20</v>
      </c>
    </row>
    <row r="41" spans="1:5" x14ac:dyDescent="0.2">
      <c r="A41" t="s">
        <v>212</v>
      </c>
      <c r="B41">
        <f>MAX(B3:B29)</f>
        <v>100</v>
      </c>
      <c r="C41">
        <f>MAX(C3:C29)</f>
        <v>100</v>
      </c>
      <c r="D41">
        <f>MAX(D3:D29)</f>
        <v>80</v>
      </c>
      <c r="E41">
        <f>MAX(E3:E29)</f>
        <v>80</v>
      </c>
    </row>
    <row r="42" spans="1:5" x14ac:dyDescent="0.2">
      <c r="A42" t="s">
        <v>213</v>
      </c>
      <c r="B42">
        <f>MIN(B3:B27)</f>
        <v>0</v>
      </c>
      <c r="C42">
        <f>MIN(C3:C27)</f>
        <v>0</v>
      </c>
      <c r="D42">
        <f>MIN(D3:D27)</f>
        <v>0</v>
      </c>
      <c r="E42">
        <f>MIN(E3:E27)</f>
        <v>0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1" zoomScale="90" zoomScaleNormal="90" workbookViewId="0">
      <selection activeCell="B38" sqref="B38:E38"/>
    </sheetView>
  </sheetViews>
  <sheetFormatPr defaultRowHeight="13.2" x14ac:dyDescent="0.2"/>
  <sheetData>
    <row r="1" spans="1:5" x14ac:dyDescent="0.2">
      <c r="A1" t="s">
        <v>10</v>
      </c>
      <c r="B1" s="4" t="s">
        <v>9</v>
      </c>
    </row>
    <row r="2" spans="1:5" x14ac:dyDescent="0.2">
      <c r="A2" s="3"/>
      <c r="B2" s="2" t="s">
        <v>3</v>
      </c>
      <c r="C2" s="2" t="s">
        <v>4</v>
      </c>
      <c r="D2" s="2" t="s">
        <v>5</v>
      </c>
      <c r="E2" s="2" t="s">
        <v>6</v>
      </c>
    </row>
    <row r="3" spans="1:5" ht="13.8" x14ac:dyDescent="0.2">
      <c r="A3" s="5" t="s">
        <v>20</v>
      </c>
      <c r="B3" s="6">
        <v>7</v>
      </c>
      <c r="C3" s="5">
        <v>7</v>
      </c>
      <c r="D3" s="6">
        <v>7.5</v>
      </c>
      <c r="E3" s="6">
        <v>7.5</v>
      </c>
    </row>
    <row r="4" spans="1:5" ht="13.8" x14ac:dyDescent="0.2">
      <c r="A4" s="5" t="s">
        <v>22</v>
      </c>
      <c r="B4" s="6">
        <v>7.5</v>
      </c>
      <c r="C4" s="5">
        <v>8</v>
      </c>
      <c r="D4" s="6">
        <v>8.5</v>
      </c>
      <c r="E4" s="6">
        <v>8</v>
      </c>
    </row>
    <row r="5" spans="1:5" ht="13.8" x14ac:dyDescent="0.2">
      <c r="A5" s="5" t="s">
        <v>0</v>
      </c>
      <c r="B5" s="6">
        <v>7.5</v>
      </c>
      <c r="C5" s="6">
        <v>7.5</v>
      </c>
      <c r="D5" s="6">
        <v>7.5</v>
      </c>
      <c r="E5" s="6">
        <v>8.5</v>
      </c>
    </row>
    <row r="6" spans="1:5" ht="13.8" x14ac:dyDescent="0.2">
      <c r="A6" s="5" t="s">
        <v>1</v>
      </c>
      <c r="B6" s="6">
        <v>7.5</v>
      </c>
      <c r="C6" s="5">
        <v>8.5</v>
      </c>
      <c r="D6" s="6">
        <v>8</v>
      </c>
      <c r="E6" s="6">
        <v>7.5</v>
      </c>
    </row>
    <row r="7" spans="1:5" ht="13.8" x14ac:dyDescent="0.2">
      <c r="A7" s="5" t="s">
        <v>12</v>
      </c>
      <c r="B7" s="6">
        <v>8</v>
      </c>
      <c r="C7" s="5">
        <v>7.5</v>
      </c>
      <c r="D7" s="6">
        <v>7.5</v>
      </c>
      <c r="E7" s="6">
        <v>8</v>
      </c>
    </row>
    <row r="8" spans="1:5" ht="13.8" x14ac:dyDescent="0.2">
      <c r="A8" s="5" t="s">
        <v>14</v>
      </c>
      <c r="B8" s="6">
        <v>7.5</v>
      </c>
      <c r="C8" s="5">
        <v>7.5</v>
      </c>
      <c r="D8" s="6">
        <v>7.5</v>
      </c>
      <c r="E8" s="6">
        <v>7</v>
      </c>
    </row>
    <row r="9" spans="1:5" ht="13.8" x14ac:dyDescent="0.2">
      <c r="A9" s="5" t="s">
        <v>15</v>
      </c>
      <c r="B9" s="6">
        <v>7.5</v>
      </c>
      <c r="C9" s="5">
        <v>8</v>
      </c>
      <c r="D9" s="6">
        <v>7.5</v>
      </c>
      <c r="E9" s="6">
        <v>7.5</v>
      </c>
    </row>
    <row r="10" spans="1:5" x14ac:dyDescent="0.2">
      <c r="A10" s="5" t="s">
        <v>24</v>
      </c>
      <c r="B10" s="3"/>
      <c r="C10" s="3"/>
      <c r="D10" s="3"/>
      <c r="E10" s="3"/>
    </row>
    <row r="11" spans="1:5" ht="13.8" x14ac:dyDescent="0.2">
      <c r="A11" s="5" t="s">
        <v>16</v>
      </c>
      <c r="B11" s="6">
        <v>7</v>
      </c>
      <c r="C11" s="3">
        <v>7</v>
      </c>
      <c r="D11" s="6">
        <v>7</v>
      </c>
      <c r="E11" s="6">
        <v>7</v>
      </c>
    </row>
    <row r="12" spans="1:5" ht="13.8" x14ac:dyDescent="0.2">
      <c r="A12" s="5" t="s">
        <v>17</v>
      </c>
      <c r="B12" s="6">
        <v>7.5</v>
      </c>
      <c r="C12" s="6">
        <v>7.5</v>
      </c>
      <c r="D12" s="6">
        <v>7.5</v>
      </c>
      <c r="E12" s="6">
        <v>7.5</v>
      </c>
    </row>
    <row r="13" spans="1:5" ht="13.8" x14ac:dyDescent="0.2">
      <c r="A13" s="5" t="s">
        <v>18</v>
      </c>
      <c r="B13" s="6">
        <v>8.5</v>
      </c>
      <c r="C13" s="6">
        <v>7.5</v>
      </c>
      <c r="D13" s="6">
        <v>7.5</v>
      </c>
      <c r="E13" s="6">
        <v>7.5</v>
      </c>
    </row>
    <row r="14" spans="1:5" ht="13.8" x14ac:dyDescent="0.2">
      <c r="A14" s="5" t="s">
        <v>19</v>
      </c>
      <c r="B14" s="6">
        <v>8</v>
      </c>
      <c r="C14" s="5">
        <v>8</v>
      </c>
      <c r="D14" s="6">
        <v>8</v>
      </c>
      <c r="E14" s="6">
        <v>9</v>
      </c>
    </row>
    <row r="15" spans="1:5" x14ac:dyDescent="0.2">
      <c r="A15" s="5" t="s">
        <v>20</v>
      </c>
      <c r="B15" s="3">
        <v>8</v>
      </c>
      <c r="C15" s="3">
        <v>8.5</v>
      </c>
      <c r="D15" s="3">
        <v>8.5</v>
      </c>
      <c r="E15" s="3">
        <v>7.5</v>
      </c>
    </row>
    <row r="16" spans="1:5" x14ac:dyDescent="0.2">
      <c r="A16" s="3" t="s">
        <v>100</v>
      </c>
      <c r="B16" s="3">
        <v>8</v>
      </c>
      <c r="C16" s="3">
        <v>8</v>
      </c>
      <c r="D16" s="3">
        <v>7</v>
      </c>
      <c r="E16" s="3">
        <v>8.5</v>
      </c>
    </row>
    <row r="17" spans="1:5" x14ac:dyDescent="0.2">
      <c r="A17" s="3" t="s">
        <v>26</v>
      </c>
      <c r="B17" s="3">
        <v>7.5</v>
      </c>
      <c r="C17" s="3">
        <v>7.5</v>
      </c>
      <c r="D17" s="3">
        <v>7.5</v>
      </c>
      <c r="E17" s="3">
        <v>7.5</v>
      </c>
    </row>
    <row r="18" spans="1:5" x14ac:dyDescent="0.2">
      <c r="A18" s="3" t="s">
        <v>1</v>
      </c>
      <c r="B18" s="3">
        <v>7.5</v>
      </c>
      <c r="C18" s="3">
        <v>7.9</v>
      </c>
      <c r="D18" s="3">
        <v>7.7</v>
      </c>
      <c r="E18" s="3">
        <v>7.5</v>
      </c>
    </row>
    <row r="19" spans="1:5" x14ac:dyDescent="0.2">
      <c r="A19" s="3" t="s">
        <v>12</v>
      </c>
      <c r="B19" s="3">
        <v>8.5</v>
      </c>
      <c r="C19" s="3">
        <v>9</v>
      </c>
      <c r="D19" s="3">
        <v>8</v>
      </c>
      <c r="E19" s="3">
        <v>9.5</v>
      </c>
    </row>
    <row r="20" spans="1:5" hidden="1" x14ac:dyDescent="0.2">
      <c r="A20" s="3" t="s">
        <v>14</v>
      </c>
      <c r="B20" s="3"/>
      <c r="C20" s="3"/>
      <c r="D20" s="3"/>
      <c r="E20" s="3"/>
    </row>
    <row r="21" spans="1:5" x14ac:dyDescent="0.2">
      <c r="A21" s="3" t="s">
        <v>132</v>
      </c>
      <c r="B21" s="14">
        <v>9.5</v>
      </c>
      <c r="C21" s="14">
        <v>8.5</v>
      </c>
      <c r="D21" s="14">
        <v>8</v>
      </c>
      <c r="E21" s="15">
        <v>8.5</v>
      </c>
    </row>
    <row r="22" spans="1:5" x14ac:dyDescent="0.2">
      <c r="A22" s="3" t="s">
        <v>15</v>
      </c>
      <c r="B22" s="3">
        <v>7.5</v>
      </c>
      <c r="C22" s="3">
        <v>8.8000000000000007</v>
      </c>
      <c r="D22" s="3">
        <v>7.7</v>
      </c>
      <c r="E22" s="3">
        <v>7.5</v>
      </c>
    </row>
    <row r="23" spans="1:5" x14ac:dyDescent="0.2">
      <c r="A23" s="3" t="s">
        <v>24</v>
      </c>
      <c r="B23" s="3">
        <v>7.5</v>
      </c>
      <c r="C23" s="3">
        <v>7.5</v>
      </c>
      <c r="D23" s="3">
        <v>7</v>
      </c>
      <c r="E23" s="3">
        <v>7</v>
      </c>
    </row>
    <row r="24" spans="1:5" x14ac:dyDescent="0.2">
      <c r="A24" s="3" t="s">
        <v>16</v>
      </c>
      <c r="B24" s="3">
        <v>8</v>
      </c>
      <c r="C24" s="3">
        <v>8</v>
      </c>
      <c r="D24" s="3">
        <v>8</v>
      </c>
      <c r="E24" s="3">
        <v>8</v>
      </c>
    </row>
    <row r="25" spans="1:5" x14ac:dyDescent="0.2">
      <c r="A25" s="3" t="s">
        <v>17</v>
      </c>
      <c r="B25" s="3">
        <v>7.5</v>
      </c>
      <c r="C25" s="3">
        <v>7.5</v>
      </c>
      <c r="D25" s="3">
        <v>7.5</v>
      </c>
      <c r="E25" s="3">
        <v>7.5</v>
      </c>
    </row>
    <row r="26" spans="1:5" x14ac:dyDescent="0.2">
      <c r="A26" s="3" t="s">
        <v>18</v>
      </c>
      <c r="B26" s="3">
        <v>7.5</v>
      </c>
      <c r="C26" s="3">
        <v>8.5</v>
      </c>
      <c r="D26" s="3">
        <v>7</v>
      </c>
      <c r="E26" s="3">
        <v>7.5</v>
      </c>
    </row>
    <row r="27" spans="1:5" x14ac:dyDescent="0.2">
      <c r="A27" s="3" t="s">
        <v>19</v>
      </c>
      <c r="B27" s="3">
        <v>9.5</v>
      </c>
      <c r="C27" s="3">
        <v>9.5</v>
      </c>
      <c r="D27" s="3">
        <v>9</v>
      </c>
      <c r="E27" s="3">
        <v>9.5</v>
      </c>
    </row>
    <row r="28" spans="1:5" x14ac:dyDescent="0.2">
      <c r="A28" s="85" t="s">
        <v>20</v>
      </c>
      <c r="B28" s="86">
        <v>7.5</v>
      </c>
      <c r="C28" s="86">
        <v>7.5</v>
      </c>
      <c r="D28" s="86">
        <v>7.5</v>
      </c>
      <c r="E28" s="86">
        <v>7.5</v>
      </c>
    </row>
    <row r="29" spans="1:5" x14ac:dyDescent="0.2">
      <c r="A29" s="3" t="s">
        <v>22</v>
      </c>
      <c r="B29" s="3">
        <v>8</v>
      </c>
      <c r="C29" s="3">
        <v>10</v>
      </c>
      <c r="D29" s="3">
        <v>8</v>
      </c>
      <c r="E29" s="3">
        <v>7.5</v>
      </c>
    </row>
    <row r="30" spans="1:5" x14ac:dyDescent="0.2">
      <c r="A30" s="3" t="s">
        <v>0</v>
      </c>
      <c r="B30" s="3">
        <v>7.5</v>
      </c>
      <c r="C30" s="3">
        <v>8</v>
      </c>
      <c r="D30" s="3">
        <v>7.5</v>
      </c>
      <c r="E30" s="3">
        <v>7.7</v>
      </c>
    </row>
    <row r="31" spans="1:5" x14ac:dyDescent="0.2">
      <c r="A31" s="3" t="s">
        <v>1</v>
      </c>
      <c r="B31" s="92">
        <v>7.5</v>
      </c>
      <c r="C31" s="92">
        <v>7.7</v>
      </c>
      <c r="D31" s="92">
        <v>7.7</v>
      </c>
      <c r="E31" s="93">
        <v>7.5</v>
      </c>
    </row>
    <row r="32" spans="1:5" x14ac:dyDescent="0.2">
      <c r="A32" s="3" t="s">
        <v>12</v>
      </c>
      <c r="B32" s="3">
        <v>7.5</v>
      </c>
      <c r="C32" s="3">
        <v>8</v>
      </c>
      <c r="D32" s="3">
        <v>7.5</v>
      </c>
      <c r="E32" s="3">
        <v>8.5</v>
      </c>
    </row>
    <row r="33" spans="1:5" x14ac:dyDescent="0.2">
      <c r="A33" s="3" t="s">
        <v>14</v>
      </c>
      <c r="B33" s="3">
        <v>8</v>
      </c>
      <c r="C33" s="3">
        <v>9</v>
      </c>
      <c r="D33" s="3">
        <v>9</v>
      </c>
      <c r="E33" s="3">
        <v>9.5</v>
      </c>
    </row>
    <row r="34" spans="1:5" x14ac:dyDescent="0.2">
      <c r="A34" s="3" t="s">
        <v>15</v>
      </c>
      <c r="B34" s="3">
        <v>8.5</v>
      </c>
      <c r="C34" s="3">
        <v>9.5</v>
      </c>
      <c r="D34" s="3">
        <v>9</v>
      </c>
      <c r="E34" s="3">
        <v>7.5</v>
      </c>
    </row>
    <row r="35" spans="1:5" x14ac:dyDescent="0.2">
      <c r="A35" s="3" t="s">
        <v>24</v>
      </c>
      <c r="B35" s="3">
        <v>7.5</v>
      </c>
      <c r="C35" s="3">
        <v>7.5</v>
      </c>
      <c r="D35" s="3">
        <v>7</v>
      </c>
      <c r="E35" s="3">
        <v>7.5</v>
      </c>
    </row>
    <row r="36" spans="1:5" x14ac:dyDescent="0.2">
      <c r="A36" s="3" t="s">
        <v>16</v>
      </c>
      <c r="B36" s="3">
        <v>7.5</v>
      </c>
      <c r="C36" s="3">
        <v>7.5</v>
      </c>
      <c r="D36" s="3">
        <v>7.5</v>
      </c>
      <c r="E36" s="3">
        <v>7.5</v>
      </c>
    </row>
    <row r="37" spans="1:5" x14ac:dyDescent="0.2">
      <c r="A37" s="3" t="s">
        <v>17</v>
      </c>
      <c r="B37" s="3">
        <v>7.5</v>
      </c>
      <c r="C37" s="3">
        <v>7.5</v>
      </c>
      <c r="D37" s="3">
        <v>7</v>
      </c>
      <c r="E37" s="3">
        <v>7</v>
      </c>
    </row>
    <row r="38" spans="1:5" x14ac:dyDescent="0.2">
      <c r="A38" s="3" t="s">
        <v>18</v>
      </c>
      <c r="B38" s="3">
        <v>7.5</v>
      </c>
      <c r="C38" s="3">
        <v>7.5</v>
      </c>
      <c r="D38" s="3">
        <v>7.5</v>
      </c>
      <c r="E38" s="3">
        <v>8</v>
      </c>
    </row>
    <row r="39" spans="1:5" x14ac:dyDescent="0.2">
      <c r="A39" s="3" t="s">
        <v>19</v>
      </c>
      <c r="B39" s="3">
        <v>8</v>
      </c>
      <c r="C39" s="3">
        <v>8</v>
      </c>
      <c r="D39" s="3">
        <v>8</v>
      </c>
      <c r="E39" s="3">
        <v>8.5</v>
      </c>
    </row>
    <row r="46" spans="1:5" x14ac:dyDescent="0.2">
      <c r="A46" t="s">
        <v>212</v>
      </c>
      <c r="B46">
        <f>MAX(B3:B29)</f>
        <v>9.5</v>
      </c>
      <c r="C46">
        <f>MAX(C3:C29)</f>
        <v>10</v>
      </c>
      <c r="D46">
        <f>MAX(D3:D29)</f>
        <v>9</v>
      </c>
      <c r="E46">
        <f>MAX(E3:E29)</f>
        <v>9.5</v>
      </c>
    </row>
    <row r="47" spans="1:5" x14ac:dyDescent="0.2">
      <c r="A47" t="s">
        <v>213</v>
      </c>
      <c r="B47">
        <f>MIN(B3:B27)</f>
        <v>7</v>
      </c>
      <c r="C47">
        <f>MIN(C3:C27)</f>
        <v>7</v>
      </c>
      <c r="D47">
        <f>MIN(D3:D27)</f>
        <v>7</v>
      </c>
      <c r="E47">
        <f>MIN(E3:E27)</f>
        <v>7</v>
      </c>
    </row>
  </sheetData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5" zoomScale="80" zoomScaleNormal="80" workbookViewId="0">
      <selection activeCell="R40" sqref="R40"/>
    </sheetView>
  </sheetViews>
  <sheetFormatPr defaultRowHeight="13.2" x14ac:dyDescent="0.2"/>
  <sheetData>
    <row r="1" spans="1:5" x14ac:dyDescent="0.2">
      <c r="A1" t="s">
        <v>8</v>
      </c>
    </row>
    <row r="2" spans="1:5" x14ac:dyDescent="0.2">
      <c r="B2" s="2" t="s">
        <v>3</v>
      </c>
      <c r="C2" s="2" t="s">
        <v>4</v>
      </c>
      <c r="D2" s="2" t="s">
        <v>5</v>
      </c>
      <c r="E2" s="2" t="s">
        <v>6</v>
      </c>
    </row>
    <row r="3" spans="1:5" ht="13.8" x14ac:dyDescent="0.2">
      <c r="A3" s="5" t="s">
        <v>20</v>
      </c>
      <c r="B3" s="6">
        <v>0.02</v>
      </c>
      <c r="C3" s="6">
        <v>0.02</v>
      </c>
      <c r="D3" s="6">
        <v>0.01</v>
      </c>
      <c r="E3" s="6">
        <v>0.01</v>
      </c>
    </row>
    <row r="4" spans="1:5" ht="12.6" customHeight="1" x14ac:dyDescent="0.2">
      <c r="A4" s="5" t="s">
        <v>22</v>
      </c>
      <c r="B4" s="6">
        <v>5.0000000000000001E-3</v>
      </c>
      <c r="C4" s="6">
        <v>0.02</v>
      </c>
      <c r="D4" s="6">
        <v>0.01</v>
      </c>
      <c r="E4" s="6">
        <v>5.0000000000000001E-3</v>
      </c>
    </row>
    <row r="5" spans="1:5" ht="13.8" x14ac:dyDescent="0.2">
      <c r="A5" s="5" t="s">
        <v>0</v>
      </c>
      <c r="B5" s="6">
        <v>0.01</v>
      </c>
      <c r="C5" s="6">
        <v>0.02</v>
      </c>
      <c r="D5" s="6">
        <v>0.01</v>
      </c>
      <c r="E5" s="6">
        <v>0.05</v>
      </c>
    </row>
    <row r="6" spans="1:5" ht="13.8" x14ac:dyDescent="0.2">
      <c r="A6" s="5" t="s">
        <v>1</v>
      </c>
      <c r="B6" s="6">
        <v>5.0000000000000001E-3</v>
      </c>
      <c r="C6" s="6">
        <v>0.02</v>
      </c>
      <c r="D6" s="6">
        <v>5.0000000000000001E-3</v>
      </c>
      <c r="E6" s="6">
        <v>5.0000000000000001E-3</v>
      </c>
    </row>
    <row r="7" spans="1:5" ht="13.8" x14ac:dyDescent="0.2">
      <c r="A7" s="5" t="s">
        <v>12</v>
      </c>
      <c r="B7" s="6">
        <v>0.01</v>
      </c>
      <c r="C7" s="6">
        <v>0.01</v>
      </c>
      <c r="D7" s="6">
        <v>5.0000000000000001E-3</v>
      </c>
      <c r="E7" s="6">
        <v>0.01</v>
      </c>
    </row>
    <row r="8" spans="1:5" ht="13.8" x14ac:dyDescent="0.2">
      <c r="A8" s="5" t="s">
        <v>14</v>
      </c>
      <c r="B8" s="6">
        <v>0.02</v>
      </c>
      <c r="C8" s="6">
        <v>0.01</v>
      </c>
      <c r="D8" s="6">
        <v>5.0000000000000001E-3</v>
      </c>
      <c r="E8" s="6">
        <v>5.0000000000000001E-3</v>
      </c>
    </row>
    <row r="9" spans="1:5" ht="13.8" x14ac:dyDescent="0.2">
      <c r="A9" s="5" t="s">
        <v>15</v>
      </c>
      <c r="B9" s="6">
        <v>0.01</v>
      </c>
      <c r="C9" s="6">
        <v>0.01</v>
      </c>
      <c r="D9" s="6">
        <v>5.0000000000000001E-3</v>
      </c>
      <c r="E9" s="6">
        <v>5.0000000000000001E-3</v>
      </c>
    </row>
    <row r="10" spans="1:5" x14ac:dyDescent="0.2">
      <c r="A10" s="5" t="s">
        <v>24</v>
      </c>
      <c r="B10" s="3"/>
      <c r="C10" s="3"/>
      <c r="D10" s="3"/>
      <c r="E10" s="3"/>
    </row>
    <row r="11" spans="1:5" ht="13.8" x14ac:dyDescent="0.2">
      <c r="A11" s="5" t="s">
        <v>16</v>
      </c>
      <c r="B11" s="6">
        <v>0.01</v>
      </c>
      <c r="C11" s="6">
        <v>5.0000000000000001E-3</v>
      </c>
      <c r="D11" s="6">
        <v>5.0000000000000001E-3</v>
      </c>
      <c r="E11" s="6">
        <v>5.0000000000000001E-3</v>
      </c>
    </row>
    <row r="12" spans="1:5" ht="13.8" x14ac:dyDescent="0.2">
      <c r="A12" s="5" t="s">
        <v>17</v>
      </c>
      <c r="B12" s="6">
        <v>0.01</v>
      </c>
      <c r="C12" s="6">
        <v>5.0000000000000001E-3</v>
      </c>
      <c r="D12" s="6">
        <v>5.0000000000000001E-3</v>
      </c>
      <c r="E12" s="6">
        <v>5.0000000000000001E-3</v>
      </c>
    </row>
    <row r="13" spans="1:5" ht="13.8" x14ac:dyDescent="0.2">
      <c r="A13" s="5" t="s">
        <v>18</v>
      </c>
      <c r="B13" s="6">
        <v>5.0000000000000001E-3</v>
      </c>
      <c r="C13" s="6">
        <v>5.0000000000000001E-3</v>
      </c>
      <c r="D13" s="3"/>
      <c r="E13" s="3"/>
    </row>
    <row r="14" spans="1:5" ht="13.8" x14ac:dyDescent="0.2">
      <c r="A14" s="5" t="s">
        <v>19</v>
      </c>
      <c r="B14" s="6">
        <v>5.0000000000000001E-3</v>
      </c>
      <c r="C14" s="6">
        <v>0.02</v>
      </c>
      <c r="D14" s="6">
        <v>5.0000000000000001E-3</v>
      </c>
      <c r="E14" s="6">
        <v>5.0000000000000001E-3</v>
      </c>
    </row>
    <row r="15" spans="1:5" x14ac:dyDescent="0.2">
      <c r="A15" s="5" t="s">
        <v>20</v>
      </c>
      <c r="B15" s="68">
        <v>3.0400000000000002E-3</v>
      </c>
      <c r="C15" s="68">
        <v>1.52E-2</v>
      </c>
      <c r="D15" s="68">
        <v>3.0400000000000002E-3</v>
      </c>
      <c r="E15" s="68">
        <v>3.0400000000000002E-3</v>
      </c>
    </row>
    <row r="16" spans="1:5" x14ac:dyDescent="0.2">
      <c r="A16" s="3" t="s">
        <v>99</v>
      </c>
      <c r="B16" s="53">
        <v>1.52E-2</v>
      </c>
      <c r="C16" s="53">
        <v>1.52E-2</v>
      </c>
      <c r="D16" s="53">
        <v>6.0800000000000003E-3</v>
      </c>
      <c r="E16" s="53">
        <v>6.0800000000000003E-3</v>
      </c>
    </row>
    <row r="17" spans="1:5" x14ac:dyDescent="0.2">
      <c r="A17" s="3" t="s">
        <v>26</v>
      </c>
      <c r="B17" s="53">
        <v>1.52E-2</v>
      </c>
      <c r="C17" s="53">
        <v>1.52E-2</v>
      </c>
      <c r="D17" s="53">
        <v>6.0800000000000003E-3</v>
      </c>
      <c r="E17" s="53">
        <v>1.52E-2</v>
      </c>
    </row>
    <row r="18" spans="1:5" x14ac:dyDescent="0.2">
      <c r="A18" s="3" t="s">
        <v>1</v>
      </c>
      <c r="B18" s="3">
        <v>0.01</v>
      </c>
      <c r="C18" s="3" t="s">
        <v>96</v>
      </c>
      <c r="D18" s="3">
        <v>5.0000000000000001E-3</v>
      </c>
      <c r="E18" s="3" t="s">
        <v>96</v>
      </c>
    </row>
    <row r="19" spans="1:5" x14ac:dyDescent="0.2">
      <c r="A19" s="3" t="s">
        <v>12</v>
      </c>
      <c r="B19" s="53">
        <v>1.52E-2</v>
      </c>
      <c r="C19" s="53">
        <v>1.52E-2</v>
      </c>
      <c r="D19" s="53">
        <v>1.52E-2</v>
      </c>
      <c r="E19" s="53">
        <v>1.52E-2</v>
      </c>
    </row>
    <row r="20" spans="1:5" hidden="1" x14ac:dyDescent="0.2">
      <c r="A20" s="3" t="s">
        <v>14</v>
      </c>
      <c r="B20" s="3"/>
      <c r="C20" s="3"/>
      <c r="D20" s="3"/>
      <c r="E20" s="3"/>
    </row>
    <row r="21" spans="1:5" x14ac:dyDescent="0.2">
      <c r="A21" s="3" t="s">
        <v>133</v>
      </c>
      <c r="B21" s="16">
        <v>1.52E-2</v>
      </c>
      <c r="C21" s="16">
        <v>3.04E-2</v>
      </c>
      <c r="D21" s="16">
        <v>1.52E-2</v>
      </c>
      <c r="E21" s="16">
        <v>1.52E-2</v>
      </c>
    </row>
    <row r="22" spans="1:5" x14ac:dyDescent="0.2">
      <c r="A22" s="3" t="s">
        <v>15</v>
      </c>
      <c r="B22" s="53">
        <v>0.01</v>
      </c>
      <c r="C22" s="53">
        <v>6.0800000000000003E-3</v>
      </c>
      <c r="D22" s="53">
        <v>0</v>
      </c>
      <c r="E22" s="53">
        <v>6.0800000000000003E-3</v>
      </c>
    </row>
    <row r="23" spans="1:5" x14ac:dyDescent="0.2">
      <c r="A23" s="3" t="s">
        <v>24</v>
      </c>
      <c r="B23" s="53">
        <v>6.0800000000000003E-3</v>
      </c>
      <c r="C23" s="53">
        <v>6.0800000000000003E-3</v>
      </c>
      <c r="D23" s="53">
        <v>0.01</v>
      </c>
      <c r="E23" s="53">
        <v>0.01</v>
      </c>
    </row>
    <row r="24" spans="1:5" x14ac:dyDescent="0.2">
      <c r="A24" s="3" t="s">
        <v>16</v>
      </c>
      <c r="B24" s="53">
        <v>1.52E-2</v>
      </c>
      <c r="C24" s="53">
        <v>1.52E-2</v>
      </c>
      <c r="D24" s="53">
        <v>1.52E-2</v>
      </c>
      <c r="E24" s="53">
        <v>6.0800000000000003E-3</v>
      </c>
    </row>
    <row r="25" spans="1:5" x14ac:dyDescent="0.2">
      <c r="A25" s="3" t="s">
        <v>17</v>
      </c>
      <c r="B25" s="53">
        <v>6.0800000000000003E-3</v>
      </c>
      <c r="C25" s="53"/>
      <c r="D25" s="53"/>
      <c r="E25" s="53">
        <v>1.52E-2</v>
      </c>
    </row>
    <row r="26" spans="1:5" x14ac:dyDescent="0.2">
      <c r="A26" s="3" t="s">
        <v>18</v>
      </c>
      <c r="B26" s="53">
        <v>6.0800000000000003E-3</v>
      </c>
      <c r="C26" s="53">
        <v>3.04E-2</v>
      </c>
      <c r="D26" s="53">
        <v>6.0800000000000003E-3</v>
      </c>
      <c r="E26" s="53">
        <v>6.0800000000000003E-3</v>
      </c>
    </row>
    <row r="27" spans="1:5" x14ac:dyDescent="0.2">
      <c r="A27" s="3" t="s">
        <v>19</v>
      </c>
      <c r="B27" s="53">
        <v>6.0800000000000003E-3</v>
      </c>
      <c r="C27" s="53">
        <v>6.0800000000000003E-3</v>
      </c>
      <c r="D27" s="53">
        <v>6.0800000000000003E-3</v>
      </c>
      <c r="E27" s="53">
        <v>6.0800000000000003E-3</v>
      </c>
    </row>
    <row r="28" spans="1:5" x14ac:dyDescent="0.2">
      <c r="A28" s="85" t="s">
        <v>20</v>
      </c>
      <c r="B28" s="89">
        <v>1.52E-2</v>
      </c>
      <c r="C28" s="89">
        <v>1.52E-2</v>
      </c>
      <c r="D28" s="89">
        <v>6.0800000000000003E-3</v>
      </c>
      <c r="E28" s="89">
        <v>1.52E-2</v>
      </c>
    </row>
    <row r="29" spans="1:5" x14ac:dyDescent="0.2">
      <c r="A29" s="3" t="s">
        <v>22</v>
      </c>
      <c r="B29" s="88">
        <v>9.1199999999999996E-3</v>
      </c>
      <c r="C29" s="88">
        <v>0</v>
      </c>
      <c r="D29" s="88">
        <v>0</v>
      </c>
      <c r="E29" s="88">
        <v>0</v>
      </c>
    </row>
    <row r="30" spans="1:5" x14ac:dyDescent="0.2">
      <c r="A30" s="3" t="s">
        <v>0</v>
      </c>
      <c r="B30" s="49">
        <v>9.1199999999999996E-3</v>
      </c>
      <c r="C30" s="49">
        <v>9.1199999999999996E-3</v>
      </c>
      <c r="D30" s="49">
        <v>6.0800000000000003E-3</v>
      </c>
      <c r="E30" s="49">
        <v>6.0800000000000003E-3</v>
      </c>
    </row>
    <row r="31" spans="1:5" x14ac:dyDescent="0.2">
      <c r="A31" s="3" t="s">
        <v>1</v>
      </c>
      <c r="B31" s="53">
        <v>9.1199999999999996E-3</v>
      </c>
      <c r="C31" s="53">
        <v>2.128E-2</v>
      </c>
      <c r="D31" s="53">
        <v>6.0800000000000003E-3</v>
      </c>
      <c r="E31" s="53">
        <v>6.0800000000000003E-3</v>
      </c>
    </row>
    <row r="32" spans="1:5" x14ac:dyDescent="0.2">
      <c r="A32" s="3" t="s">
        <v>12</v>
      </c>
      <c r="B32" s="54">
        <v>6.0800000000000003E-3</v>
      </c>
      <c r="C32" s="54">
        <v>6.0800000000000003E-3</v>
      </c>
      <c r="D32" s="54">
        <v>6.0800000000000003E-3</v>
      </c>
      <c r="E32" s="54">
        <v>6.0800000000000003E-3</v>
      </c>
    </row>
    <row r="33" spans="1:5" x14ac:dyDescent="0.2">
      <c r="A33" s="3" t="s">
        <v>14</v>
      </c>
      <c r="B33" s="53">
        <v>9.1199999999999996E-3</v>
      </c>
      <c r="C33" s="53">
        <v>2.128E-2</v>
      </c>
      <c r="D33" s="53">
        <v>6.0800000000000003E-3</v>
      </c>
      <c r="E33" s="53">
        <v>3.0400000000000002E-3</v>
      </c>
    </row>
    <row r="34" spans="1:5" x14ac:dyDescent="0.2">
      <c r="A34" s="3" t="s">
        <v>15</v>
      </c>
      <c r="B34" s="53">
        <v>1.52E-2</v>
      </c>
      <c r="C34" s="53">
        <v>6.0800000000000003E-3</v>
      </c>
      <c r="D34" s="53">
        <v>6.0800000000000003E-3</v>
      </c>
      <c r="E34" s="53">
        <v>6.0800000000000003E-3</v>
      </c>
    </row>
    <row r="35" spans="1:5" x14ac:dyDescent="0.2">
      <c r="A35" s="3" t="s">
        <v>24</v>
      </c>
      <c r="B35" s="53">
        <v>6.0800000000000003E-3</v>
      </c>
      <c r="C35" s="53">
        <v>6.0800000000000003E-3</v>
      </c>
      <c r="D35" s="53">
        <v>6.0800000000000003E-3</v>
      </c>
      <c r="E35" s="53">
        <v>0</v>
      </c>
    </row>
    <row r="36" spans="1:5" x14ac:dyDescent="0.2">
      <c r="A36" s="3" t="s">
        <v>16</v>
      </c>
      <c r="B36" s="53">
        <v>6.0800000000000003E-3</v>
      </c>
      <c r="C36" s="53">
        <v>6.0800000000000003E-3</v>
      </c>
      <c r="D36" s="53">
        <v>6.0800000000000003E-3</v>
      </c>
      <c r="E36" s="53">
        <v>6.0800000000000003E-3</v>
      </c>
    </row>
    <row r="37" spans="1:5" x14ac:dyDescent="0.2">
      <c r="A37" s="3" t="s">
        <v>17</v>
      </c>
      <c r="B37" s="53">
        <v>3.0400000000000002E-3</v>
      </c>
      <c r="C37" s="53">
        <v>6.0800000000000003E-3</v>
      </c>
      <c r="D37" s="53">
        <v>1.5200000000000001E-3</v>
      </c>
      <c r="E37" s="53">
        <v>6.0800000000000003E-3</v>
      </c>
    </row>
    <row r="38" spans="1:5" x14ac:dyDescent="0.2">
      <c r="A38" s="3" t="s">
        <v>18</v>
      </c>
      <c r="B38" s="53">
        <v>6.0800000000000003E-3</v>
      </c>
      <c r="C38" s="53">
        <v>1.2160000000000001E-2</v>
      </c>
      <c r="D38" s="53">
        <v>1.2160000000000001E-2</v>
      </c>
      <c r="E38" s="53">
        <v>1.2160000000000001E-2</v>
      </c>
    </row>
    <row r="39" spans="1:5" x14ac:dyDescent="0.2">
      <c r="A39" s="3" t="s">
        <v>19</v>
      </c>
      <c r="B39" s="49">
        <v>6.0800000000000003E-3</v>
      </c>
      <c r="C39" s="49">
        <v>1.52E-2</v>
      </c>
      <c r="D39" s="49">
        <v>6.0800000000000003E-3</v>
      </c>
      <c r="E39" s="49">
        <v>0</v>
      </c>
    </row>
    <row r="46" spans="1:5" x14ac:dyDescent="0.2">
      <c r="A46" t="s">
        <v>212</v>
      </c>
      <c r="B46">
        <f>MAX(B3:B29)</f>
        <v>0.02</v>
      </c>
      <c r="C46">
        <f>MAX(C3:C29)</f>
        <v>3.04E-2</v>
      </c>
      <c r="D46">
        <f>MAX(D3:D29)</f>
        <v>1.52E-2</v>
      </c>
      <c r="E46">
        <f>MAX(E3:E29)</f>
        <v>0.05</v>
      </c>
    </row>
    <row r="47" spans="1:5" x14ac:dyDescent="0.2">
      <c r="A47" t="s">
        <v>213</v>
      </c>
      <c r="B47">
        <f>MIN(B3:B27)</f>
        <v>3.0400000000000002E-3</v>
      </c>
      <c r="C47">
        <f>MIN(C3:C27)</f>
        <v>5.0000000000000001E-3</v>
      </c>
      <c r="D47">
        <f>MIN(D3:D27)</f>
        <v>0</v>
      </c>
      <c r="E47">
        <f>MIN(E3:E27)</f>
        <v>3.0400000000000002E-3</v>
      </c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0" zoomScale="120" zoomScaleNormal="120" workbookViewId="0">
      <selection activeCell="P46" sqref="P46"/>
    </sheetView>
  </sheetViews>
  <sheetFormatPr defaultRowHeight="13.2" x14ac:dyDescent="0.2"/>
  <sheetData>
    <row r="1" spans="1:5" x14ac:dyDescent="0.2">
      <c r="A1" t="s">
        <v>7</v>
      </c>
    </row>
    <row r="2" spans="1:5" ht="13.2" customHeight="1" x14ac:dyDescent="0.2">
      <c r="A2" s="3"/>
      <c r="B2" s="2" t="s">
        <v>3</v>
      </c>
      <c r="C2" s="2" t="s">
        <v>4</v>
      </c>
      <c r="D2" s="2" t="s">
        <v>5</v>
      </c>
      <c r="E2" s="2" t="s">
        <v>6</v>
      </c>
    </row>
    <row r="3" spans="1:5" ht="13.8" x14ac:dyDescent="0.2">
      <c r="A3" s="5" t="s">
        <v>20</v>
      </c>
      <c r="B3" s="6">
        <v>3</v>
      </c>
      <c r="C3" s="6">
        <v>5</v>
      </c>
      <c r="D3" s="6">
        <v>1.5</v>
      </c>
      <c r="E3" s="6">
        <v>1</v>
      </c>
    </row>
    <row r="4" spans="1:5" ht="13.8" x14ac:dyDescent="0.2">
      <c r="A4" s="5" t="s">
        <v>22</v>
      </c>
      <c r="B4" s="6">
        <v>0.3</v>
      </c>
      <c r="C4" s="6">
        <v>1</v>
      </c>
      <c r="D4" s="6">
        <v>0.8</v>
      </c>
      <c r="E4" s="6">
        <v>0.2</v>
      </c>
    </row>
    <row r="5" spans="1:5" ht="13.8" x14ac:dyDescent="0.2">
      <c r="A5" s="5" t="s">
        <v>0</v>
      </c>
      <c r="B5" s="6">
        <v>2</v>
      </c>
      <c r="C5" s="6">
        <v>2</v>
      </c>
      <c r="D5" s="6">
        <v>2</v>
      </c>
      <c r="E5" s="6">
        <v>0.2</v>
      </c>
    </row>
    <row r="6" spans="1:5" ht="13.8" x14ac:dyDescent="0.2">
      <c r="A6" s="5" t="s">
        <v>1</v>
      </c>
      <c r="B6" s="6">
        <v>1</v>
      </c>
      <c r="C6" s="6">
        <v>0.5</v>
      </c>
      <c r="D6" s="6">
        <v>0.5</v>
      </c>
      <c r="E6" s="6">
        <v>0.2</v>
      </c>
    </row>
    <row r="7" spans="1:5" ht="13.8" x14ac:dyDescent="0.2">
      <c r="A7" s="5" t="s">
        <v>12</v>
      </c>
      <c r="B7" s="6">
        <v>1</v>
      </c>
      <c r="C7" s="6">
        <v>1</v>
      </c>
      <c r="D7" s="6">
        <v>0.5</v>
      </c>
      <c r="E7" s="6">
        <v>0.5</v>
      </c>
    </row>
    <row r="8" spans="1:5" ht="13.8" x14ac:dyDescent="0.2">
      <c r="A8" s="5" t="s">
        <v>14</v>
      </c>
      <c r="B8" s="6">
        <v>5</v>
      </c>
      <c r="C8" s="6">
        <v>7</v>
      </c>
      <c r="D8" s="6">
        <v>5</v>
      </c>
      <c r="E8" s="6">
        <v>0.5</v>
      </c>
    </row>
    <row r="9" spans="1:5" ht="13.8" x14ac:dyDescent="0.2">
      <c r="A9" s="5" t="s">
        <v>15</v>
      </c>
      <c r="B9" s="6">
        <v>0.2</v>
      </c>
      <c r="C9" s="6">
        <v>0.5</v>
      </c>
      <c r="D9" s="6">
        <v>0.2</v>
      </c>
      <c r="E9" s="6">
        <v>0.2</v>
      </c>
    </row>
    <row r="10" spans="1:5" x14ac:dyDescent="0.2">
      <c r="A10" s="5" t="s">
        <v>24</v>
      </c>
      <c r="B10" s="3"/>
      <c r="C10" s="3"/>
      <c r="D10" s="3"/>
      <c r="E10" s="3"/>
    </row>
    <row r="11" spans="1:5" ht="13.8" x14ac:dyDescent="0.2">
      <c r="A11" s="5" t="s">
        <v>16</v>
      </c>
      <c r="B11" s="6">
        <v>1</v>
      </c>
      <c r="C11" s="6">
        <v>0.7</v>
      </c>
      <c r="D11" s="6">
        <v>1</v>
      </c>
      <c r="E11" s="6">
        <v>0.7</v>
      </c>
    </row>
    <row r="12" spans="1:5" ht="13.8" x14ac:dyDescent="0.2">
      <c r="A12" s="5" t="s">
        <v>17</v>
      </c>
      <c r="B12" s="6">
        <v>0.5</v>
      </c>
      <c r="C12" s="6">
        <v>0.5</v>
      </c>
      <c r="D12" s="6">
        <v>0.3</v>
      </c>
      <c r="E12" s="6">
        <v>0.5</v>
      </c>
    </row>
    <row r="13" spans="1:5" ht="13.8" x14ac:dyDescent="0.2">
      <c r="A13" s="5" t="s">
        <v>18</v>
      </c>
      <c r="B13" s="6">
        <v>2</v>
      </c>
      <c r="C13" s="6">
        <v>2</v>
      </c>
      <c r="D13" s="6">
        <v>2</v>
      </c>
      <c r="E13" s="6">
        <v>1.5</v>
      </c>
    </row>
    <row r="14" spans="1:5" ht="13.8" x14ac:dyDescent="0.2">
      <c r="A14" s="5" t="s">
        <v>19</v>
      </c>
      <c r="B14" s="6">
        <v>3</v>
      </c>
      <c r="C14" s="6">
        <v>5</v>
      </c>
      <c r="D14" s="6">
        <v>2</v>
      </c>
      <c r="E14" s="8">
        <v>0.3</v>
      </c>
    </row>
    <row r="15" spans="1:5" x14ac:dyDescent="0.2">
      <c r="A15" s="5" t="s">
        <v>20</v>
      </c>
      <c r="B15" s="54">
        <v>0.67800000000000005</v>
      </c>
      <c r="C15" s="54">
        <v>0</v>
      </c>
      <c r="D15" s="54">
        <v>0.22600000000000001</v>
      </c>
      <c r="E15" s="54">
        <v>1.1300000000000001</v>
      </c>
    </row>
    <row r="16" spans="1:5" x14ac:dyDescent="0.2">
      <c r="A16" s="3" t="s">
        <v>99</v>
      </c>
      <c r="B16" s="54">
        <v>0.45200000000000001</v>
      </c>
      <c r="C16" s="54">
        <v>1.1300000000000001</v>
      </c>
      <c r="D16" s="54">
        <v>0.45200000000000001</v>
      </c>
      <c r="E16" s="54">
        <v>0.22600000000000001</v>
      </c>
    </row>
    <row r="17" spans="1:5" ht="16.2" x14ac:dyDescent="0.2">
      <c r="A17" s="3" t="s">
        <v>26</v>
      </c>
      <c r="B17" s="9">
        <v>2.2600000000000002</v>
      </c>
      <c r="C17" s="9">
        <v>2.2600000000000002</v>
      </c>
      <c r="D17" s="9">
        <v>2.2600000000000002</v>
      </c>
      <c r="E17" s="9">
        <v>1.1300000000000001</v>
      </c>
    </row>
    <row r="18" spans="1:5" x14ac:dyDescent="0.2">
      <c r="A18" s="3" t="s">
        <v>1</v>
      </c>
      <c r="B18" s="3">
        <v>1</v>
      </c>
      <c r="C18" s="3">
        <v>1.8</v>
      </c>
      <c r="D18" s="3">
        <v>0.9</v>
      </c>
      <c r="E18" s="3">
        <v>0.7</v>
      </c>
    </row>
    <row r="19" spans="1:5" x14ac:dyDescent="0.2">
      <c r="A19" s="5" t="s">
        <v>12</v>
      </c>
      <c r="B19" s="50">
        <v>1.1300000000000001</v>
      </c>
      <c r="C19" s="50">
        <v>1.5820000000000001</v>
      </c>
      <c r="D19" s="50">
        <v>1.5820000000000001</v>
      </c>
      <c r="E19" s="50">
        <v>1.5820000000000001</v>
      </c>
    </row>
    <row r="20" spans="1:5" hidden="1" x14ac:dyDescent="0.2">
      <c r="A20" s="3" t="s">
        <v>14</v>
      </c>
      <c r="B20" s="3"/>
      <c r="C20" s="3"/>
      <c r="D20" s="3"/>
      <c r="E20" s="3"/>
    </row>
    <row r="21" spans="1:5" x14ac:dyDescent="0.2">
      <c r="A21" s="3" t="s">
        <v>133</v>
      </c>
      <c r="B21" s="54">
        <v>0.45200000000000001</v>
      </c>
      <c r="C21" s="54">
        <v>2.0340000000000003</v>
      </c>
      <c r="D21" s="54">
        <v>1.1300000000000001</v>
      </c>
      <c r="E21" s="54">
        <v>0.22600000000000001</v>
      </c>
    </row>
    <row r="22" spans="1:5" x14ac:dyDescent="0.2">
      <c r="A22" s="3" t="s">
        <v>15</v>
      </c>
      <c r="B22" s="55">
        <v>2.2600000000000002</v>
      </c>
      <c r="C22" s="55">
        <v>2.2600000000000002</v>
      </c>
      <c r="D22" s="55">
        <v>2.2600000000000002</v>
      </c>
      <c r="E22" s="55">
        <v>0.67800000000000005</v>
      </c>
    </row>
    <row r="23" spans="1:5" x14ac:dyDescent="0.2">
      <c r="A23" s="3" t="s">
        <v>24</v>
      </c>
      <c r="B23" s="54">
        <v>2.2600000000000002</v>
      </c>
      <c r="C23" s="54">
        <v>2.2600000000000002</v>
      </c>
      <c r="D23" s="54">
        <v>1.1300000000000001</v>
      </c>
      <c r="E23" s="54">
        <v>0.45200000000000001</v>
      </c>
    </row>
    <row r="24" spans="1:5" x14ac:dyDescent="0.2">
      <c r="A24" s="5" t="s">
        <v>16</v>
      </c>
      <c r="B24" s="54">
        <v>4.5200000000000005</v>
      </c>
      <c r="C24" s="54">
        <v>4.5200000000000005</v>
      </c>
      <c r="D24" s="54">
        <v>4.5200000000000005</v>
      </c>
      <c r="E24" s="54">
        <v>1.1300000000000001</v>
      </c>
    </row>
    <row r="25" spans="1:5" x14ac:dyDescent="0.2">
      <c r="A25" s="3" t="s">
        <v>17</v>
      </c>
      <c r="B25" s="54">
        <v>0.113</v>
      </c>
      <c r="C25" s="54">
        <v>0.22600000000000001</v>
      </c>
      <c r="D25" s="54">
        <v>1.1300000000000001</v>
      </c>
      <c r="E25" s="54">
        <v>0.22600000000000001</v>
      </c>
    </row>
    <row r="26" spans="1:5" x14ac:dyDescent="0.2">
      <c r="A26" s="3" t="s">
        <v>18</v>
      </c>
      <c r="B26" s="54">
        <v>3.39</v>
      </c>
      <c r="C26" s="54">
        <v>4.5200000000000005</v>
      </c>
      <c r="D26" s="54">
        <v>1.1300000000000001</v>
      </c>
      <c r="E26" s="54">
        <v>0.45200000000000001</v>
      </c>
    </row>
    <row r="27" spans="1:5" x14ac:dyDescent="0.2">
      <c r="A27" s="3" t="s">
        <v>19</v>
      </c>
      <c r="B27" s="54">
        <v>0.22600000000000001</v>
      </c>
      <c r="C27" s="54">
        <v>0.45200000000000001</v>
      </c>
      <c r="D27" s="54">
        <v>0.90400000000000003</v>
      </c>
      <c r="E27" s="54">
        <v>0.113</v>
      </c>
    </row>
    <row r="28" spans="1:5" x14ac:dyDescent="0.2">
      <c r="A28" s="3" t="s">
        <v>20</v>
      </c>
      <c r="B28" s="54">
        <v>0.45200000000000001</v>
      </c>
      <c r="C28" s="54">
        <v>0.22600000000000001</v>
      </c>
      <c r="D28" s="54">
        <v>1.1300000000000001</v>
      </c>
      <c r="E28" s="54">
        <v>0.45200000000000001</v>
      </c>
    </row>
    <row r="29" spans="1:5" x14ac:dyDescent="0.2">
      <c r="A29" s="3" t="s">
        <v>22</v>
      </c>
      <c r="B29" s="54">
        <v>1.3560000000000001</v>
      </c>
      <c r="C29" s="54">
        <v>1.8080000000000001</v>
      </c>
      <c r="D29" s="54">
        <v>2.2600000000000002</v>
      </c>
      <c r="E29" s="54">
        <v>2.2600000000000002</v>
      </c>
    </row>
    <row r="30" spans="1:5" x14ac:dyDescent="0.2">
      <c r="A30" s="3" t="s">
        <v>0</v>
      </c>
      <c r="B30" s="54">
        <v>4.5200000000000005</v>
      </c>
      <c r="C30" s="54">
        <v>3.39</v>
      </c>
      <c r="D30" s="54">
        <v>2.2600000000000002</v>
      </c>
      <c r="E30" s="54">
        <v>0.45200000000000001</v>
      </c>
    </row>
    <row r="31" spans="1:5" x14ac:dyDescent="0.2">
      <c r="A31" s="3" t="s">
        <v>1</v>
      </c>
      <c r="B31" s="54">
        <v>1.1300000000000001</v>
      </c>
      <c r="C31" s="54">
        <v>1.1300000000000001</v>
      </c>
      <c r="D31" s="54">
        <v>1.1300000000000001</v>
      </c>
      <c r="E31" s="54">
        <v>0.22600000000000001</v>
      </c>
    </row>
    <row r="32" spans="1:5" x14ac:dyDescent="0.2">
      <c r="A32" s="3" t="s">
        <v>12</v>
      </c>
      <c r="B32" s="54">
        <v>1.1300000000000001</v>
      </c>
      <c r="C32" s="54">
        <v>1.1300000000000001</v>
      </c>
      <c r="D32" s="54">
        <v>2.2600000000000002</v>
      </c>
      <c r="E32" s="54">
        <v>0.45200000000000001</v>
      </c>
    </row>
    <row r="33" spans="1:5" x14ac:dyDescent="0.2">
      <c r="A33" s="3" t="s">
        <v>14</v>
      </c>
      <c r="B33" s="54">
        <v>1.5820000000000001</v>
      </c>
      <c r="C33" s="54">
        <v>2.2600000000000002</v>
      </c>
      <c r="D33" s="54">
        <v>1.5820000000000001</v>
      </c>
      <c r="E33" s="54">
        <v>0.22600000000000001</v>
      </c>
    </row>
    <row r="34" spans="1:5" x14ac:dyDescent="0.2">
      <c r="A34" s="3" t="s">
        <v>15</v>
      </c>
      <c r="B34" s="54">
        <v>4.5200000000000005</v>
      </c>
      <c r="C34" s="54">
        <v>4.5200000000000005</v>
      </c>
      <c r="D34" s="54">
        <v>0.67800000000000005</v>
      </c>
      <c r="E34" s="54">
        <v>0.45200000000000001</v>
      </c>
    </row>
    <row r="35" spans="1:5" x14ac:dyDescent="0.2">
      <c r="A35" s="3" t="s">
        <v>24</v>
      </c>
      <c r="B35" s="69">
        <v>4.5200000000000005</v>
      </c>
      <c r="C35" s="69">
        <v>10.17</v>
      </c>
      <c r="D35" s="69">
        <v>10.17</v>
      </c>
      <c r="E35" s="69">
        <v>4.5200000000000005</v>
      </c>
    </row>
    <row r="36" spans="1:5" x14ac:dyDescent="0.2">
      <c r="A36" s="3" t="s">
        <v>16</v>
      </c>
      <c r="B36" s="54">
        <v>2.2600000000000002</v>
      </c>
      <c r="C36" s="54">
        <v>1.1300000000000001</v>
      </c>
      <c r="D36" s="54">
        <v>2.2600000000000002</v>
      </c>
      <c r="E36" s="54">
        <v>0.45200000000000001</v>
      </c>
    </row>
    <row r="37" spans="1:5" x14ac:dyDescent="0.2">
      <c r="A37" s="3" t="s">
        <v>17</v>
      </c>
      <c r="B37" s="54">
        <v>1.1300000000000001</v>
      </c>
      <c r="C37" s="54">
        <v>1.1300000000000001</v>
      </c>
      <c r="D37" s="54">
        <v>0.113</v>
      </c>
      <c r="E37" s="54">
        <v>0.45200000000000001</v>
      </c>
    </row>
    <row r="38" spans="1:5" x14ac:dyDescent="0.2">
      <c r="A38" s="3" t="s">
        <v>18</v>
      </c>
      <c r="B38" s="54">
        <v>1.5820000000000001</v>
      </c>
      <c r="C38" s="54">
        <v>1.5820000000000001</v>
      </c>
      <c r="D38" s="54">
        <v>1.5820000000000001</v>
      </c>
      <c r="E38" s="54">
        <v>0.33900000000000002</v>
      </c>
    </row>
    <row r="39" spans="1:5" x14ac:dyDescent="0.2">
      <c r="A39" s="3" t="s">
        <v>19</v>
      </c>
      <c r="B39" s="54">
        <v>1.1300000000000001</v>
      </c>
      <c r="C39" s="54">
        <v>4.5200000000000005</v>
      </c>
      <c r="D39" s="54">
        <v>0.22600000000000001</v>
      </c>
      <c r="E39" s="54">
        <v>0.45200000000000001</v>
      </c>
    </row>
    <row r="47" spans="1:5" x14ac:dyDescent="0.2">
      <c r="A47" t="s">
        <v>212</v>
      </c>
      <c r="B47">
        <f>MAX(B3:B29)</f>
        <v>5</v>
      </c>
      <c r="C47">
        <f>MAX(C3:C29)</f>
        <v>7</v>
      </c>
      <c r="D47">
        <f>MAX(D3:D29)</f>
        <v>5</v>
      </c>
      <c r="E47">
        <f>MAX(E3:E29)</f>
        <v>2.2600000000000002</v>
      </c>
    </row>
    <row r="48" spans="1:5" x14ac:dyDescent="0.2">
      <c r="A48" t="s">
        <v>213</v>
      </c>
      <c r="B48">
        <f>MIN(B3:B27)</f>
        <v>0.113</v>
      </c>
      <c r="C48">
        <f>MIN(C3:C27)</f>
        <v>0</v>
      </c>
      <c r="D48">
        <f>MIN(D3:D27)</f>
        <v>0.2</v>
      </c>
      <c r="E48">
        <f>MIN(E3:E27)</f>
        <v>0.113</v>
      </c>
    </row>
  </sheetData>
  <phoneticPr fontId="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4" zoomScale="90" zoomScaleNormal="90" workbookViewId="0">
      <selection activeCell="R39" sqref="R39"/>
    </sheetView>
  </sheetViews>
  <sheetFormatPr defaultRowHeight="13.2" x14ac:dyDescent="0.2"/>
  <sheetData>
    <row r="1" spans="1:5" x14ac:dyDescent="0.2">
      <c r="A1" s="1"/>
    </row>
    <row r="2" spans="1:5" x14ac:dyDescent="0.2">
      <c r="A2" s="1"/>
      <c r="B2" s="2" t="s">
        <v>3</v>
      </c>
      <c r="C2" s="2" t="s">
        <v>4</v>
      </c>
      <c r="D2" s="2" t="s">
        <v>5</v>
      </c>
      <c r="E2" s="2" t="s">
        <v>6</v>
      </c>
    </row>
    <row r="3" spans="1:5" ht="13.8" x14ac:dyDescent="0.2">
      <c r="A3" s="3" t="s">
        <v>20</v>
      </c>
      <c r="B3" s="6">
        <v>0.3</v>
      </c>
      <c r="C3" s="6">
        <v>0.3</v>
      </c>
      <c r="D3" s="6">
        <v>0.3</v>
      </c>
      <c r="E3" s="6">
        <v>0.3</v>
      </c>
    </row>
    <row r="4" spans="1:5" ht="13.8" x14ac:dyDescent="0.2">
      <c r="A4" s="3" t="s">
        <v>22</v>
      </c>
      <c r="B4" s="6">
        <v>1</v>
      </c>
      <c r="C4" s="3">
        <v>0.2</v>
      </c>
      <c r="D4" s="3">
        <v>0.2</v>
      </c>
      <c r="E4" s="3">
        <v>0.2</v>
      </c>
    </row>
    <row r="5" spans="1:5" ht="13.8" x14ac:dyDescent="0.2">
      <c r="A5" s="3" t="s">
        <v>0</v>
      </c>
      <c r="B5" s="6">
        <v>0.2</v>
      </c>
      <c r="C5" s="5">
        <v>0.2</v>
      </c>
      <c r="D5" s="5">
        <v>0.2</v>
      </c>
      <c r="E5" s="5">
        <v>0.5</v>
      </c>
    </row>
    <row r="6" spans="1:5" ht="13.8" x14ac:dyDescent="0.2">
      <c r="A6" s="3" t="s">
        <v>1</v>
      </c>
      <c r="B6" s="6">
        <v>0.2</v>
      </c>
      <c r="C6" s="5">
        <v>0.5</v>
      </c>
      <c r="D6" s="5">
        <v>0.5</v>
      </c>
      <c r="E6" s="5">
        <v>0.2</v>
      </c>
    </row>
    <row r="7" spans="1:5" ht="13.8" x14ac:dyDescent="0.2">
      <c r="A7" s="3" t="s">
        <v>12</v>
      </c>
      <c r="B7" s="6">
        <v>0.2</v>
      </c>
      <c r="C7" s="6">
        <v>0.2</v>
      </c>
      <c r="D7" s="6">
        <v>0.2</v>
      </c>
      <c r="E7" s="6">
        <v>0.2</v>
      </c>
    </row>
    <row r="8" spans="1:5" ht="13.8" x14ac:dyDescent="0.2">
      <c r="A8" s="3" t="s">
        <v>14</v>
      </c>
      <c r="B8" s="6">
        <v>0.2</v>
      </c>
      <c r="C8" s="5">
        <v>0.2</v>
      </c>
      <c r="D8" s="5">
        <v>0.2</v>
      </c>
      <c r="E8" s="5">
        <v>0.2</v>
      </c>
    </row>
    <row r="9" spans="1:5" ht="13.8" x14ac:dyDescent="0.2">
      <c r="A9" s="3" t="s">
        <v>15</v>
      </c>
      <c r="B9" s="6">
        <v>0.2</v>
      </c>
      <c r="C9" s="5">
        <v>0.2</v>
      </c>
      <c r="D9" s="5">
        <v>0.2</v>
      </c>
      <c r="E9" s="5">
        <v>0.2</v>
      </c>
    </row>
    <row r="10" spans="1:5" x14ac:dyDescent="0.2">
      <c r="A10" s="3" t="s">
        <v>24</v>
      </c>
      <c r="B10" s="3"/>
      <c r="C10" s="3"/>
      <c r="D10" s="3"/>
      <c r="E10" s="3"/>
    </row>
    <row r="11" spans="1:5" ht="13.8" x14ac:dyDescent="0.2">
      <c r="A11" s="3" t="s">
        <v>16</v>
      </c>
      <c r="B11" s="6">
        <v>0.2</v>
      </c>
      <c r="C11" s="3">
        <v>0.2</v>
      </c>
      <c r="D11" s="3">
        <v>0.2</v>
      </c>
      <c r="E11" s="3">
        <v>0.2</v>
      </c>
    </row>
    <row r="12" spans="1:5" ht="13.8" x14ac:dyDescent="0.2">
      <c r="A12" s="3" t="s">
        <v>17</v>
      </c>
      <c r="B12" s="6">
        <v>0.2</v>
      </c>
      <c r="C12" s="3">
        <v>0.3</v>
      </c>
      <c r="D12" s="3">
        <v>0.2</v>
      </c>
      <c r="E12" s="3">
        <v>0.2</v>
      </c>
    </row>
    <row r="13" spans="1:5" ht="13.8" x14ac:dyDescent="0.2">
      <c r="A13" s="3" t="s">
        <v>18</v>
      </c>
      <c r="B13" s="6">
        <v>0.2</v>
      </c>
      <c r="C13" s="3">
        <v>0.2</v>
      </c>
      <c r="D13" s="3">
        <v>0.2</v>
      </c>
      <c r="E13" s="3">
        <v>0.2</v>
      </c>
    </row>
    <row r="14" spans="1:5" ht="13.8" x14ac:dyDescent="0.2">
      <c r="A14" s="3" t="s">
        <v>19</v>
      </c>
      <c r="B14" s="6">
        <v>0.2</v>
      </c>
      <c r="C14" s="5">
        <v>0.3</v>
      </c>
      <c r="D14" s="5">
        <v>0.2</v>
      </c>
      <c r="E14" s="5">
        <v>0.2</v>
      </c>
    </row>
    <row r="15" spans="1:5" x14ac:dyDescent="0.2">
      <c r="A15" s="3" t="s">
        <v>20</v>
      </c>
      <c r="B15" s="3">
        <v>0.2</v>
      </c>
      <c r="C15" s="3">
        <v>0.5</v>
      </c>
      <c r="D15" s="3">
        <v>0.5</v>
      </c>
      <c r="E15" s="3">
        <v>0.5</v>
      </c>
    </row>
    <row r="16" spans="1:5" x14ac:dyDescent="0.2">
      <c r="A16" s="3" t="s">
        <v>99</v>
      </c>
      <c r="B16" s="3">
        <v>0.2</v>
      </c>
      <c r="C16" s="3">
        <v>0.2</v>
      </c>
      <c r="D16" s="3">
        <v>0.2</v>
      </c>
      <c r="E16" s="3">
        <v>0.2</v>
      </c>
    </row>
    <row r="17" spans="1:5" x14ac:dyDescent="0.2">
      <c r="A17" s="3" t="s">
        <v>26</v>
      </c>
      <c r="B17" s="3">
        <v>0.2</v>
      </c>
      <c r="C17" s="3">
        <v>0.2</v>
      </c>
      <c r="D17" s="3">
        <v>0.2</v>
      </c>
      <c r="E17" s="3">
        <v>0.2</v>
      </c>
    </row>
    <row r="18" spans="1:5" x14ac:dyDescent="0.2">
      <c r="A18" s="3" t="s">
        <v>1</v>
      </c>
      <c r="B18" s="3" t="s">
        <v>98</v>
      </c>
      <c r="C18" s="3" t="s">
        <v>98</v>
      </c>
      <c r="D18" s="3" t="s">
        <v>98</v>
      </c>
      <c r="E18" s="3" t="s">
        <v>98</v>
      </c>
    </row>
    <row r="19" spans="1:5" x14ac:dyDescent="0.2">
      <c r="A19" s="3" t="s">
        <v>12</v>
      </c>
      <c r="B19" s="3">
        <v>0.2</v>
      </c>
      <c r="C19" s="3">
        <v>0.2</v>
      </c>
      <c r="D19" s="3">
        <v>0.2</v>
      </c>
      <c r="E19" s="3">
        <v>0.2</v>
      </c>
    </row>
    <row r="20" spans="1:5" hidden="1" x14ac:dyDescent="0.2">
      <c r="A20" s="3" t="s">
        <v>14</v>
      </c>
      <c r="B20" s="3"/>
      <c r="C20" s="3"/>
      <c r="D20" s="3"/>
      <c r="E20" s="3"/>
    </row>
    <row r="21" spans="1:5" x14ac:dyDescent="0.2">
      <c r="A21" s="3" t="s">
        <v>134</v>
      </c>
      <c r="B21" s="3">
        <v>0.3</v>
      </c>
      <c r="C21" s="3">
        <v>2</v>
      </c>
      <c r="D21" s="3">
        <v>1</v>
      </c>
      <c r="E21" s="3">
        <v>1</v>
      </c>
    </row>
    <row r="22" spans="1:5" x14ac:dyDescent="0.2">
      <c r="A22" s="3" t="s">
        <v>15</v>
      </c>
      <c r="B22" s="3" t="s">
        <v>98</v>
      </c>
      <c r="C22" s="3" t="s">
        <v>98</v>
      </c>
      <c r="D22" s="3" t="s">
        <v>98</v>
      </c>
      <c r="E22" s="3" t="s">
        <v>98</v>
      </c>
    </row>
    <row r="23" spans="1:5" x14ac:dyDescent="0.2">
      <c r="A23" s="3" t="s">
        <v>24</v>
      </c>
      <c r="B23" s="3">
        <v>0.2</v>
      </c>
      <c r="C23" s="3">
        <v>0.2</v>
      </c>
      <c r="D23" s="3">
        <v>0.2</v>
      </c>
      <c r="E23" s="3">
        <v>0.2</v>
      </c>
    </row>
    <row r="24" spans="1:5" x14ac:dyDescent="0.2">
      <c r="A24" s="3" t="s">
        <v>16</v>
      </c>
      <c r="B24" s="3">
        <v>0.5</v>
      </c>
      <c r="C24" s="3">
        <v>0.5</v>
      </c>
      <c r="D24" s="3">
        <v>0.5</v>
      </c>
      <c r="E24" s="3">
        <v>0.5</v>
      </c>
    </row>
    <row r="25" spans="1:5" x14ac:dyDescent="0.2">
      <c r="A25" s="3" t="s">
        <v>17</v>
      </c>
      <c r="B25" s="3">
        <v>0.1</v>
      </c>
      <c r="C25" s="3">
        <v>0.2</v>
      </c>
      <c r="D25" s="3">
        <v>0.2</v>
      </c>
      <c r="E25" s="3">
        <v>0.2</v>
      </c>
    </row>
    <row r="26" spans="1:5" x14ac:dyDescent="0.2">
      <c r="A26" s="3" t="s">
        <v>18</v>
      </c>
      <c r="B26" s="3">
        <v>0.2</v>
      </c>
      <c r="C26" s="3">
        <v>0.2</v>
      </c>
      <c r="D26" s="3">
        <v>0.2</v>
      </c>
      <c r="E26" s="3">
        <v>0.2</v>
      </c>
    </row>
    <row r="27" spans="1:5" x14ac:dyDescent="0.2">
      <c r="A27" s="3" t="s">
        <v>19</v>
      </c>
      <c r="B27" s="3">
        <v>0.2</v>
      </c>
      <c r="C27" s="3">
        <v>0.2</v>
      </c>
      <c r="D27" s="3">
        <v>0.2</v>
      </c>
      <c r="E27" s="3">
        <v>0.2</v>
      </c>
    </row>
    <row r="28" spans="1:5" x14ac:dyDescent="0.2">
      <c r="A28" s="3" t="s">
        <v>20</v>
      </c>
      <c r="B28" s="3">
        <v>0.2</v>
      </c>
      <c r="C28" s="3">
        <v>0.2</v>
      </c>
      <c r="D28" s="3">
        <v>0.2</v>
      </c>
      <c r="E28" s="3">
        <v>0.2</v>
      </c>
    </row>
    <row r="29" spans="1:5" x14ac:dyDescent="0.2">
      <c r="A29" s="3" t="s">
        <v>22</v>
      </c>
      <c r="B29" s="3">
        <v>0.2</v>
      </c>
      <c r="C29" s="3">
        <v>0.1</v>
      </c>
      <c r="D29" s="3">
        <v>0.1</v>
      </c>
      <c r="E29" s="3">
        <v>0.2</v>
      </c>
    </row>
    <row r="30" spans="1:5" x14ac:dyDescent="0.2">
      <c r="A30" s="3" t="s">
        <v>0</v>
      </c>
      <c r="B30" s="3">
        <v>0.2</v>
      </c>
      <c r="C30" s="3">
        <v>0.2</v>
      </c>
      <c r="D30" s="3">
        <v>0.2</v>
      </c>
      <c r="E30" s="3">
        <v>0.2</v>
      </c>
    </row>
    <row r="31" spans="1:5" x14ac:dyDescent="0.2">
      <c r="A31" s="3" t="s">
        <v>1</v>
      </c>
      <c r="B31" s="3">
        <v>0.2</v>
      </c>
      <c r="C31" s="3">
        <v>0.2</v>
      </c>
      <c r="D31" s="3" t="s">
        <v>288</v>
      </c>
      <c r="E31" s="3" t="s">
        <v>288</v>
      </c>
    </row>
    <row r="32" spans="1:5" x14ac:dyDescent="0.2">
      <c r="A32" s="3" t="s">
        <v>12</v>
      </c>
      <c r="B32" s="3">
        <v>0.2</v>
      </c>
      <c r="C32" s="3">
        <v>0.2</v>
      </c>
      <c r="D32" s="3">
        <v>0.2</v>
      </c>
      <c r="E32" s="3">
        <v>0.2</v>
      </c>
    </row>
    <row r="33" spans="1:5" x14ac:dyDescent="0.2">
      <c r="A33" s="3" t="s">
        <v>14</v>
      </c>
      <c r="B33" s="3">
        <v>0.2</v>
      </c>
      <c r="C33" s="3">
        <v>0.2</v>
      </c>
      <c r="D33" s="3">
        <v>0.2</v>
      </c>
      <c r="E33" s="3">
        <v>0.2</v>
      </c>
    </row>
    <row r="34" spans="1:5" x14ac:dyDescent="0.2">
      <c r="A34" s="3" t="s">
        <v>15</v>
      </c>
      <c r="B34" s="3">
        <v>0.2</v>
      </c>
      <c r="C34" s="3">
        <v>0.5</v>
      </c>
      <c r="D34" s="3" t="s">
        <v>305</v>
      </c>
      <c r="E34" s="3" t="s">
        <v>306</v>
      </c>
    </row>
    <row r="35" spans="1:5" x14ac:dyDescent="0.2">
      <c r="A35" s="3" t="s">
        <v>24</v>
      </c>
      <c r="B35" s="3">
        <v>0.2</v>
      </c>
      <c r="C35" s="3">
        <v>0.2</v>
      </c>
      <c r="D35" s="3">
        <v>0.2</v>
      </c>
      <c r="E35" s="3">
        <v>0.2</v>
      </c>
    </row>
    <row r="36" spans="1:5" x14ac:dyDescent="0.2">
      <c r="A36" s="3" t="s">
        <v>16</v>
      </c>
      <c r="B36" s="3">
        <v>0.2</v>
      </c>
      <c r="C36" s="3">
        <v>0.2</v>
      </c>
      <c r="D36" s="3">
        <v>0.5</v>
      </c>
      <c r="E36" s="3">
        <v>0.5</v>
      </c>
    </row>
    <row r="37" spans="1:5" x14ac:dyDescent="0.2">
      <c r="A37" s="3" t="s">
        <v>17</v>
      </c>
      <c r="B37" s="3">
        <v>0.5</v>
      </c>
      <c r="C37" s="3">
        <v>0.5</v>
      </c>
      <c r="D37" s="3">
        <v>0.2</v>
      </c>
      <c r="E37" s="3">
        <v>1</v>
      </c>
    </row>
    <row r="38" spans="1:5" x14ac:dyDescent="0.2">
      <c r="A38" s="3" t="s">
        <v>18</v>
      </c>
      <c r="B38" s="3">
        <v>0.2</v>
      </c>
      <c r="C38" s="3">
        <v>0.2</v>
      </c>
      <c r="D38" s="3">
        <v>0.2</v>
      </c>
      <c r="E38" s="3">
        <v>0.2</v>
      </c>
    </row>
    <row r="39" spans="1:5" x14ac:dyDescent="0.2">
      <c r="A39" s="3" t="s">
        <v>19</v>
      </c>
      <c r="B39" s="3">
        <v>0.1</v>
      </c>
      <c r="C39" s="3">
        <v>0.1</v>
      </c>
      <c r="D39" s="3">
        <v>0.1</v>
      </c>
      <c r="E39" s="3">
        <v>0.1</v>
      </c>
    </row>
    <row r="45" spans="1:5" x14ac:dyDescent="0.2">
      <c r="A45" t="s">
        <v>212</v>
      </c>
      <c r="B45">
        <f>MAX(B3:B29)</f>
        <v>1</v>
      </c>
      <c r="C45">
        <f>MAX(C3:C29)</f>
        <v>2</v>
      </c>
      <c r="D45">
        <f>MAX(D3:D29)</f>
        <v>1</v>
      </c>
      <c r="E45">
        <f>MAX(E3:E29)</f>
        <v>1</v>
      </c>
    </row>
    <row r="46" spans="1:5" x14ac:dyDescent="0.2">
      <c r="A46" t="s">
        <v>213</v>
      </c>
      <c r="B46">
        <f>MIN(B3:B27)</f>
        <v>0.1</v>
      </c>
      <c r="C46">
        <f>MIN(C3:C27)</f>
        <v>0.2</v>
      </c>
      <c r="D46">
        <f>MIN(D3:D27)</f>
        <v>0.2</v>
      </c>
      <c r="E46">
        <f>MIN(E3:E27)</f>
        <v>0.2</v>
      </c>
    </row>
  </sheetData>
  <phoneticPr fontId="4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9"/>
  <sheetViews>
    <sheetView topLeftCell="A377" workbookViewId="0">
      <selection activeCell="B392" sqref="B392:E392"/>
    </sheetView>
  </sheetViews>
  <sheetFormatPr defaultRowHeight="13.2" x14ac:dyDescent="0.2"/>
  <cols>
    <col min="1" max="1" width="16.77734375" customWidth="1"/>
    <col min="2" max="5" width="18.33203125" customWidth="1"/>
    <col min="6" max="6" width="0" hidden="1" customWidth="1"/>
  </cols>
  <sheetData>
    <row r="1" spans="1:6" x14ac:dyDescent="0.2">
      <c r="A1" t="s">
        <v>2</v>
      </c>
      <c r="D1" t="s">
        <v>208</v>
      </c>
    </row>
    <row r="3" spans="1:6" ht="13.8" thickBot="1" x14ac:dyDescent="0.25">
      <c r="A3" t="s">
        <v>209</v>
      </c>
    </row>
    <row r="4" spans="1:6" x14ac:dyDescent="0.2">
      <c r="A4" s="38" t="s">
        <v>29</v>
      </c>
      <c r="B4" s="10" t="s">
        <v>3</v>
      </c>
      <c r="C4" s="10" t="s">
        <v>167</v>
      </c>
      <c r="D4" s="10" t="s">
        <v>32</v>
      </c>
      <c r="E4" s="11" t="s">
        <v>6</v>
      </c>
      <c r="F4" s="12" t="s">
        <v>211</v>
      </c>
    </row>
    <row r="5" spans="1:6" x14ac:dyDescent="0.2">
      <c r="A5" s="44" t="s">
        <v>34</v>
      </c>
      <c r="B5" s="67" t="s">
        <v>179</v>
      </c>
      <c r="C5" s="67" t="s">
        <v>171</v>
      </c>
      <c r="D5" s="67" t="s">
        <v>172</v>
      </c>
      <c r="E5" s="67" t="s">
        <v>173</v>
      </c>
      <c r="F5" s="12"/>
    </row>
    <row r="6" spans="1:6" x14ac:dyDescent="0.2">
      <c r="A6" s="44" t="s">
        <v>39</v>
      </c>
      <c r="B6" s="14" t="s">
        <v>174</v>
      </c>
      <c r="C6" s="14" t="s">
        <v>174</v>
      </c>
      <c r="D6" s="14" t="s">
        <v>174</v>
      </c>
      <c r="E6" s="14" t="s">
        <v>174</v>
      </c>
      <c r="F6" s="14"/>
    </row>
    <row r="7" spans="1:6" x14ac:dyDescent="0.2">
      <c r="A7" s="44" t="s">
        <v>41</v>
      </c>
      <c r="B7" s="14" t="s">
        <v>149</v>
      </c>
      <c r="C7" s="14" t="s">
        <v>161</v>
      </c>
      <c r="D7" s="14" t="s">
        <v>161</v>
      </c>
      <c r="E7" s="14" t="s">
        <v>161</v>
      </c>
      <c r="F7" s="14"/>
    </row>
    <row r="8" spans="1:6" x14ac:dyDescent="0.2">
      <c r="A8" s="44" t="s">
        <v>43</v>
      </c>
      <c r="B8" s="14" t="s">
        <v>175</v>
      </c>
      <c r="C8" s="14" t="s">
        <v>175</v>
      </c>
      <c r="D8" s="14" t="s">
        <v>175</v>
      </c>
      <c r="E8" s="14" t="s">
        <v>176</v>
      </c>
      <c r="F8" s="14"/>
    </row>
    <row r="9" spans="1:6" x14ac:dyDescent="0.2">
      <c r="A9" s="44" t="s">
        <v>44</v>
      </c>
      <c r="B9" s="14" t="s">
        <v>177</v>
      </c>
      <c r="C9" s="14" t="s">
        <v>178</v>
      </c>
      <c r="D9" s="14" t="s">
        <v>177</v>
      </c>
      <c r="E9" s="14" t="s">
        <v>177</v>
      </c>
      <c r="F9" s="14"/>
    </row>
    <row r="10" spans="1:6" x14ac:dyDescent="0.2">
      <c r="A10" s="44" t="s">
        <v>45</v>
      </c>
      <c r="B10" s="14" t="s">
        <v>46</v>
      </c>
      <c r="C10" s="14" t="s">
        <v>46</v>
      </c>
      <c r="D10" s="14" t="s">
        <v>46</v>
      </c>
      <c r="E10" s="14" t="s">
        <v>46</v>
      </c>
      <c r="F10" s="14"/>
    </row>
    <row r="11" spans="1:6" x14ac:dyDescent="0.2">
      <c r="A11" s="44" t="s">
        <v>47</v>
      </c>
      <c r="B11" s="14" t="s">
        <v>165</v>
      </c>
      <c r="C11" s="14" t="s">
        <v>165</v>
      </c>
      <c r="D11" s="14" t="s">
        <v>165</v>
      </c>
      <c r="E11" s="14" t="s">
        <v>165</v>
      </c>
      <c r="F11" s="14"/>
    </row>
    <row r="12" spans="1:6" x14ac:dyDescent="0.2">
      <c r="A12" s="44" t="s">
        <v>50</v>
      </c>
      <c r="B12" s="14" t="s">
        <v>165</v>
      </c>
      <c r="C12" s="14" t="s">
        <v>165</v>
      </c>
      <c r="D12" s="14" t="s">
        <v>165</v>
      </c>
      <c r="E12" s="14" t="s">
        <v>165</v>
      </c>
      <c r="F12" s="14"/>
    </row>
    <row r="13" spans="1:6" x14ac:dyDescent="0.2">
      <c r="A13" s="44" t="s">
        <v>169</v>
      </c>
      <c r="B13" s="14">
        <v>5</v>
      </c>
      <c r="C13" s="14">
        <v>20</v>
      </c>
      <c r="D13" s="14">
        <v>50</v>
      </c>
      <c r="E13" s="15">
        <v>20</v>
      </c>
      <c r="F13" s="14"/>
    </row>
    <row r="14" spans="1:6" x14ac:dyDescent="0.2">
      <c r="A14" s="44" t="s">
        <v>170</v>
      </c>
      <c r="B14" s="14">
        <v>8</v>
      </c>
      <c r="C14" s="14">
        <v>8.5</v>
      </c>
      <c r="D14" s="14">
        <v>8.5</v>
      </c>
      <c r="E14" s="15">
        <v>7.5</v>
      </c>
      <c r="F14" s="14"/>
    </row>
    <row r="15" spans="1:6" x14ac:dyDescent="0.2">
      <c r="A15" s="44" t="s">
        <v>54</v>
      </c>
      <c r="B15" s="14">
        <v>0.01</v>
      </c>
      <c r="C15" s="14">
        <v>0.05</v>
      </c>
      <c r="D15" s="14">
        <v>0.01</v>
      </c>
      <c r="E15" s="15">
        <v>0.01</v>
      </c>
      <c r="F15" s="14"/>
    </row>
    <row r="16" spans="1:6" x14ac:dyDescent="0.2">
      <c r="A16" s="44" t="s">
        <v>55</v>
      </c>
      <c r="B16" s="16">
        <v>3.0400000000000002E-3</v>
      </c>
      <c r="C16" s="16">
        <v>1.52E-2</v>
      </c>
      <c r="D16" s="16">
        <v>3.0400000000000002E-3</v>
      </c>
      <c r="E16" s="16">
        <v>3.0400000000000002E-3</v>
      </c>
      <c r="F16" s="14"/>
    </row>
    <row r="17" spans="1:6" x14ac:dyDescent="0.2">
      <c r="A17" s="44" t="s">
        <v>56</v>
      </c>
      <c r="B17" s="14">
        <v>3</v>
      </c>
      <c r="C17" s="14"/>
      <c r="D17" s="14">
        <v>1</v>
      </c>
      <c r="E17" s="15">
        <v>5</v>
      </c>
      <c r="F17" s="14"/>
    </row>
    <row r="18" spans="1:6" x14ac:dyDescent="0.2">
      <c r="A18" s="44" t="s">
        <v>57</v>
      </c>
      <c r="B18" s="17">
        <v>0.67800000000000005</v>
      </c>
      <c r="C18" s="17">
        <v>0</v>
      </c>
      <c r="D18" s="17">
        <v>0.22600000000000001</v>
      </c>
      <c r="E18" s="17">
        <v>1.1300000000000001</v>
      </c>
      <c r="F18" s="14"/>
    </row>
    <row r="19" spans="1:6" x14ac:dyDescent="0.2">
      <c r="A19" s="44" t="s">
        <v>166</v>
      </c>
      <c r="B19" s="14">
        <v>0.2</v>
      </c>
      <c r="C19" s="14">
        <v>0.5</v>
      </c>
      <c r="D19" s="14">
        <v>0.5</v>
      </c>
      <c r="E19" s="15">
        <v>0.5</v>
      </c>
      <c r="F19" s="20"/>
    </row>
    <row r="20" spans="1:6" ht="13.8" thickBot="1" x14ac:dyDescent="0.25">
      <c r="A20" s="7"/>
      <c r="B20" s="7"/>
      <c r="C20" s="7"/>
      <c r="D20" s="7"/>
      <c r="E20" s="7"/>
      <c r="F20" s="7"/>
    </row>
    <row r="21" spans="1:6" x14ac:dyDescent="0.2">
      <c r="A21" s="34" t="s">
        <v>29</v>
      </c>
      <c r="B21" s="10" t="s">
        <v>59</v>
      </c>
      <c r="C21" s="10" t="s">
        <v>60</v>
      </c>
      <c r="D21" s="10" t="s">
        <v>32</v>
      </c>
      <c r="E21" s="11" t="s">
        <v>61</v>
      </c>
      <c r="F21" s="12" t="s">
        <v>211</v>
      </c>
    </row>
    <row r="22" spans="1:6" x14ac:dyDescent="0.2">
      <c r="A22" s="35" t="s">
        <v>34</v>
      </c>
      <c r="B22" s="13">
        <v>42521</v>
      </c>
      <c r="C22" s="13">
        <v>42521</v>
      </c>
      <c r="D22" s="13">
        <v>42521</v>
      </c>
      <c r="E22" s="13">
        <v>42521</v>
      </c>
      <c r="F22" s="12"/>
    </row>
    <row r="23" spans="1:6" x14ac:dyDescent="0.2">
      <c r="A23" s="35" t="s">
        <v>39</v>
      </c>
      <c r="B23" s="14" t="s">
        <v>62</v>
      </c>
      <c r="C23" s="14" t="s">
        <v>62</v>
      </c>
      <c r="D23" s="14" t="s">
        <v>62</v>
      </c>
      <c r="E23" s="14" t="s">
        <v>62</v>
      </c>
      <c r="F23" s="14"/>
    </row>
    <row r="24" spans="1:6" x14ac:dyDescent="0.2">
      <c r="A24" s="35" t="s">
        <v>41</v>
      </c>
      <c r="B24" s="14" t="s">
        <v>63</v>
      </c>
      <c r="C24" s="14" t="s">
        <v>63</v>
      </c>
      <c r="D24" s="14" t="s">
        <v>63</v>
      </c>
      <c r="E24" s="14" t="s">
        <v>63</v>
      </c>
      <c r="F24" s="14"/>
    </row>
    <row r="25" spans="1:6" x14ac:dyDescent="0.2">
      <c r="A25" s="35" t="s">
        <v>43</v>
      </c>
      <c r="B25" s="14">
        <v>22</v>
      </c>
      <c r="C25" s="14">
        <v>22</v>
      </c>
      <c r="D25" s="14">
        <v>22</v>
      </c>
      <c r="E25" s="15">
        <v>23</v>
      </c>
      <c r="F25" s="14"/>
    </row>
    <row r="26" spans="1:6" x14ac:dyDescent="0.2">
      <c r="A26" s="35" t="s">
        <v>44</v>
      </c>
      <c r="B26" s="14">
        <v>19</v>
      </c>
      <c r="C26" s="14">
        <v>20</v>
      </c>
      <c r="D26" s="14">
        <v>20</v>
      </c>
      <c r="E26" s="15">
        <v>20.5</v>
      </c>
      <c r="F26" s="14"/>
    </row>
    <row r="27" spans="1:6" x14ac:dyDescent="0.2">
      <c r="A27" s="35" t="s">
        <v>45</v>
      </c>
      <c r="B27" s="14" t="s">
        <v>64</v>
      </c>
      <c r="C27" s="14" t="s">
        <v>64</v>
      </c>
      <c r="D27" s="14" t="s">
        <v>64</v>
      </c>
      <c r="E27" s="14" t="s">
        <v>64</v>
      </c>
      <c r="F27" s="14"/>
    </row>
    <row r="28" spans="1:6" x14ac:dyDescent="0.2">
      <c r="A28" s="35" t="s">
        <v>47</v>
      </c>
      <c r="B28" s="14" t="s">
        <v>65</v>
      </c>
      <c r="C28" s="14" t="s">
        <v>66</v>
      </c>
      <c r="D28" s="14" t="s">
        <v>66</v>
      </c>
      <c r="E28" s="14" t="s">
        <v>66</v>
      </c>
      <c r="F28" s="14"/>
    </row>
    <row r="29" spans="1:6" x14ac:dyDescent="0.2">
      <c r="A29" s="35" t="s">
        <v>50</v>
      </c>
      <c r="B29" s="14" t="s">
        <v>66</v>
      </c>
      <c r="C29" s="14" t="s">
        <v>66</v>
      </c>
      <c r="D29" s="14" t="s">
        <v>67</v>
      </c>
      <c r="E29" s="15" t="s">
        <v>66</v>
      </c>
      <c r="F29" s="14"/>
    </row>
    <row r="30" spans="1:6" x14ac:dyDescent="0.2">
      <c r="A30" s="35" t="s">
        <v>68</v>
      </c>
      <c r="B30" s="14">
        <v>5</v>
      </c>
      <c r="C30" s="14">
        <v>20</v>
      </c>
      <c r="D30" s="14">
        <v>10</v>
      </c>
      <c r="E30" s="15">
        <v>20</v>
      </c>
      <c r="F30" s="14"/>
    </row>
    <row r="31" spans="1:6" x14ac:dyDescent="0.2">
      <c r="A31" s="35" t="s">
        <v>69</v>
      </c>
      <c r="B31" s="14">
        <v>8</v>
      </c>
      <c r="C31" s="14">
        <v>8</v>
      </c>
      <c r="D31" s="14">
        <v>7</v>
      </c>
      <c r="E31" s="15">
        <v>8.5</v>
      </c>
      <c r="F31" s="14"/>
    </row>
    <row r="32" spans="1:6" x14ac:dyDescent="0.2">
      <c r="A32" s="35" t="s">
        <v>54</v>
      </c>
      <c r="B32" s="14">
        <v>0.05</v>
      </c>
      <c r="C32" s="14">
        <v>0.05</v>
      </c>
      <c r="D32" s="14">
        <v>0.02</v>
      </c>
      <c r="E32" s="15">
        <v>0.02</v>
      </c>
      <c r="F32" s="14"/>
    </row>
    <row r="33" spans="1:6" x14ac:dyDescent="0.2">
      <c r="A33" s="35" t="s">
        <v>55</v>
      </c>
      <c r="B33" s="16">
        <v>1.52E-2</v>
      </c>
      <c r="C33" s="16">
        <v>1.52E-2</v>
      </c>
      <c r="D33" s="16">
        <v>6.0800000000000003E-3</v>
      </c>
      <c r="E33" s="16">
        <v>6.0800000000000003E-3</v>
      </c>
      <c r="F33" s="14"/>
    </row>
    <row r="34" spans="1:6" x14ac:dyDescent="0.2">
      <c r="A34" s="35" t="s">
        <v>56</v>
      </c>
      <c r="B34" s="14">
        <v>2</v>
      </c>
      <c r="C34" s="14">
        <v>5</v>
      </c>
      <c r="D34" s="14">
        <v>2</v>
      </c>
      <c r="E34" s="15">
        <v>1</v>
      </c>
      <c r="F34" s="14"/>
    </row>
    <row r="35" spans="1:6" x14ac:dyDescent="0.2">
      <c r="A35" s="35" t="s">
        <v>57</v>
      </c>
      <c r="B35" s="17">
        <v>0.45200000000000001</v>
      </c>
      <c r="C35" s="17">
        <v>1.1300000000000001</v>
      </c>
      <c r="D35" s="17">
        <v>0.45200000000000001</v>
      </c>
      <c r="E35" s="17">
        <v>0.22600000000000001</v>
      </c>
      <c r="F35" s="14"/>
    </row>
    <row r="36" spans="1:6" ht="13.8" thickBot="1" x14ac:dyDescent="0.25">
      <c r="A36" s="36" t="s">
        <v>70</v>
      </c>
      <c r="B36" s="18">
        <v>0.2</v>
      </c>
      <c r="C36" s="18">
        <v>0.2</v>
      </c>
      <c r="D36" s="18">
        <v>0.2</v>
      </c>
      <c r="E36" s="19">
        <v>0.2</v>
      </c>
      <c r="F36" s="20"/>
    </row>
    <row r="37" spans="1:6" ht="13.8" thickBot="1" x14ac:dyDescent="0.25">
      <c r="A37" s="7"/>
      <c r="B37" s="7"/>
      <c r="C37" s="7"/>
      <c r="D37" s="7"/>
      <c r="E37" s="7"/>
      <c r="F37" s="7"/>
    </row>
    <row r="38" spans="1:6" x14ac:dyDescent="0.2">
      <c r="A38" s="34" t="s">
        <v>29</v>
      </c>
      <c r="B38" s="10" t="s">
        <v>30</v>
      </c>
      <c r="C38" s="10" t="s">
        <v>31</v>
      </c>
      <c r="D38" s="10" t="s">
        <v>32</v>
      </c>
      <c r="E38" s="11" t="s">
        <v>33</v>
      </c>
      <c r="F38" s="7"/>
    </row>
    <row r="39" spans="1:6" x14ac:dyDescent="0.2">
      <c r="A39" s="37" t="s">
        <v>34</v>
      </c>
      <c r="B39" s="21" t="s">
        <v>35</v>
      </c>
      <c r="C39" s="21" t="s">
        <v>36</v>
      </c>
      <c r="D39" s="21" t="s">
        <v>37</v>
      </c>
      <c r="E39" s="22" t="s">
        <v>38</v>
      </c>
      <c r="F39" s="7"/>
    </row>
    <row r="40" spans="1:6" x14ac:dyDescent="0.2">
      <c r="A40" s="35" t="s">
        <v>39</v>
      </c>
      <c r="B40" s="14" t="s">
        <v>40</v>
      </c>
      <c r="C40" s="14" t="s">
        <v>40</v>
      </c>
      <c r="D40" s="14" t="s">
        <v>40</v>
      </c>
      <c r="E40" s="15" t="s">
        <v>40</v>
      </c>
      <c r="F40" s="7"/>
    </row>
    <row r="41" spans="1:6" x14ac:dyDescent="0.2">
      <c r="A41" s="37" t="s">
        <v>41</v>
      </c>
      <c r="B41" s="23" t="s">
        <v>42</v>
      </c>
      <c r="C41" s="23"/>
      <c r="D41" s="23"/>
      <c r="E41" s="24"/>
      <c r="F41" s="7"/>
    </row>
    <row r="42" spans="1:6" x14ac:dyDescent="0.2">
      <c r="A42" s="35" t="s">
        <v>43</v>
      </c>
      <c r="B42" s="25">
        <v>23.2</v>
      </c>
      <c r="C42" s="25">
        <v>21.8</v>
      </c>
      <c r="D42" s="25">
        <v>21.2</v>
      </c>
      <c r="E42" s="26">
        <v>21.2</v>
      </c>
      <c r="F42" s="7"/>
    </row>
    <row r="43" spans="1:6" x14ac:dyDescent="0.2">
      <c r="A43" s="37" t="s">
        <v>44</v>
      </c>
      <c r="B43" s="27">
        <v>20.8</v>
      </c>
      <c r="C43" s="27">
        <v>21</v>
      </c>
      <c r="D43" s="27">
        <v>22</v>
      </c>
      <c r="E43" s="28">
        <v>21</v>
      </c>
      <c r="F43" s="7"/>
    </row>
    <row r="44" spans="1:6" x14ac:dyDescent="0.2">
      <c r="A44" s="35" t="s">
        <v>45</v>
      </c>
      <c r="B44" s="29" t="s">
        <v>46</v>
      </c>
      <c r="C44" s="29" t="s">
        <v>46</v>
      </c>
      <c r="D44" s="29" t="s">
        <v>46</v>
      </c>
      <c r="E44" s="30" t="s">
        <v>46</v>
      </c>
      <c r="F44" s="7"/>
    </row>
    <row r="45" spans="1:6" x14ac:dyDescent="0.2">
      <c r="A45" s="37" t="s">
        <v>47</v>
      </c>
      <c r="B45" s="31" t="s">
        <v>48</v>
      </c>
      <c r="C45" s="31" t="s">
        <v>48</v>
      </c>
      <c r="D45" s="31" t="s">
        <v>49</v>
      </c>
      <c r="E45" s="32" t="s">
        <v>48</v>
      </c>
      <c r="F45" s="7"/>
    </row>
    <row r="46" spans="1:6" x14ac:dyDescent="0.2">
      <c r="A46" s="35" t="s">
        <v>50</v>
      </c>
      <c r="B46" s="29" t="s">
        <v>48</v>
      </c>
      <c r="C46" s="29" t="s">
        <v>48</v>
      </c>
      <c r="D46" s="29" t="s">
        <v>51</v>
      </c>
      <c r="E46" s="30" t="s">
        <v>48</v>
      </c>
      <c r="F46" s="7"/>
    </row>
    <row r="47" spans="1:6" x14ac:dyDescent="0.2">
      <c r="A47" s="37" t="s">
        <v>52</v>
      </c>
      <c r="B47" s="23">
        <v>7</v>
      </c>
      <c r="C47" s="23">
        <v>5</v>
      </c>
      <c r="D47" s="23">
        <v>7</v>
      </c>
      <c r="E47" s="24">
        <v>13</v>
      </c>
      <c r="F47" s="7"/>
    </row>
    <row r="48" spans="1:6" x14ac:dyDescent="0.2">
      <c r="A48" s="35" t="s">
        <v>53</v>
      </c>
      <c r="B48" s="14">
        <v>7.5</v>
      </c>
      <c r="C48" s="14">
        <v>7.5</v>
      </c>
      <c r="D48" s="14">
        <v>7.5</v>
      </c>
      <c r="E48" s="15">
        <v>7.5</v>
      </c>
      <c r="F48" s="7"/>
    </row>
    <row r="49" spans="1:6" x14ac:dyDescent="0.2">
      <c r="A49" s="37" t="s">
        <v>54</v>
      </c>
      <c r="B49" s="23">
        <v>0.05</v>
      </c>
      <c r="C49" s="23">
        <v>0.05</v>
      </c>
      <c r="D49" s="23">
        <v>0.02</v>
      </c>
      <c r="E49" s="24">
        <v>0.05</v>
      </c>
      <c r="F49" s="7"/>
    </row>
    <row r="50" spans="1:6" x14ac:dyDescent="0.2">
      <c r="A50" s="35" t="s">
        <v>55</v>
      </c>
      <c r="B50" s="16">
        <v>1.52E-2</v>
      </c>
      <c r="C50" s="16">
        <v>1.52E-2</v>
      </c>
      <c r="D50" s="16">
        <v>6.0800000000000003E-3</v>
      </c>
      <c r="E50" s="16">
        <v>1.52E-2</v>
      </c>
      <c r="F50" s="15"/>
    </row>
    <row r="51" spans="1:6" x14ac:dyDescent="0.2">
      <c r="A51" s="37" t="s">
        <v>56</v>
      </c>
      <c r="B51" s="23">
        <v>10</v>
      </c>
      <c r="C51" s="23">
        <v>10</v>
      </c>
      <c r="D51" s="23">
        <v>10</v>
      </c>
      <c r="E51" s="24">
        <v>5</v>
      </c>
      <c r="F51" s="24"/>
    </row>
    <row r="52" spans="1:6" x14ac:dyDescent="0.2">
      <c r="A52" s="35" t="s">
        <v>57</v>
      </c>
      <c r="B52" s="33">
        <v>2.2600000000000002</v>
      </c>
      <c r="C52" s="33">
        <v>2.2600000000000002</v>
      </c>
      <c r="D52" s="33">
        <v>2.2600000000000002</v>
      </c>
      <c r="E52" s="33">
        <v>1.1300000000000001</v>
      </c>
      <c r="F52" s="15"/>
    </row>
    <row r="53" spans="1:6" x14ac:dyDescent="0.2">
      <c r="A53" s="37" t="s">
        <v>58</v>
      </c>
      <c r="B53" s="23">
        <v>0.2</v>
      </c>
      <c r="C53" s="23">
        <v>0.2</v>
      </c>
      <c r="D53" s="23">
        <v>0.2</v>
      </c>
      <c r="E53" s="24">
        <v>0.2</v>
      </c>
      <c r="F53" s="7"/>
    </row>
    <row r="54" spans="1:6" ht="13.8" thickBot="1" x14ac:dyDescent="0.25"/>
    <row r="55" spans="1:6" x14ac:dyDescent="0.2">
      <c r="A55" s="34" t="s">
        <v>71</v>
      </c>
      <c r="B55" s="34" t="s">
        <v>72</v>
      </c>
      <c r="C55" s="10" t="s">
        <v>73</v>
      </c>
      <c r="D55" s="10" t="s">
        <v>74</v>
      </c>
      <c r="E55" s="10" t="s">
        <v>75</v>
      </c>
      <c r="F55" s="11"/>
    </row>
    <row r="56" spans="1:6" x14ac:dyDescent="0.2">
      <c r="A56" s="37" t="s">
        <v>76</v>
      </c>
      <c r="B56" s="37" t="s">
        <v>77</v>
      </c>
      <c r="C56" s="21" t="s">
        <v>78</v>
      </c>
      <c r="D56" s="21" t="s">
        <v>79</v>
      </c>
      <c r="E56" s="21" t="s">
        <v>80</v>
      </c>
      <c r="F56" s="22"/>
    </row>
    <row r="57" spans="1:6" x14ac:dyDescent="0.2">
      <c r="A57" s="35" t="s">
        <v>81</v>
      </c>
      <c r="B57" s="35" t="s">
        <v>82</v>
      </c>
      <c r="C57" s="14" t="s">
        <v>82</v>
      </c>
      <c r="D57" s="14" t="s">
        <v>82</v>
      </c>
      <c r="E57" s="14" t="s">
        <v>82</v>
      </c>
      <c r="F57" s="15"/>
    </row>
    <row r="58" spans="1:6" x14ac:dyDescent="0.2">
      <c r="A58" s="37" t="s">
        <v>83</v>
      </c>
      <c r="B58" s="37" t="s">
        <v>84</v>
      </c>
      <c r="C58" s="23" t="s">
        <v>84</v>
      </c>
      <c r="D58" s="23" t="s">
        <v>84</v>
      </c>
      <c r="E58" s="23" t="s">
        <v>84</v>
      </c>
      <c r="F58" s="24"/>
    </row>
    <row r="59" spans="1:6" x14ac:dyDescent="0.2">
      <c r="A59" s="35" t="s">
        <v>85</v>
      </c>
      <c r="B59" s="35" t="s">
        <v>86</v>
      </c>
      <c r="C59" s="25" t="s">
        <v>21</v>
      </c>
      <c r="D59" s="25" t="s">
        <v>23</v>
      </c>
      <c r="E59" s="25" t="s">
        <v>21</v>
      </c>
      <c r="F59" s="26"/>
    </row>
    <row r="60" spans="1:6" x14ac:dyDescent="0.2">
      <c r="A60" s="37" t="s">
        <v>87</v>
      </c>
      <c r="B60" s="37" t="s">
        <v>13</v>
      </c>
      <c r="C60" s="27" t="s">
        <v>13</v>
      </c>
      <c r="D60" s="27" t="s">
        <v>86</v>
      </c>
      <c r="E60" s="27" t="s">
        <v>86</v>
      </c>
      <c r="F60" s="28"/>
    </row>
    <row r="61" spans="1:6" x14ac:dyDescent="0.2">
      <c r="A61" s="35" t="s">
        <v>88</v>
      </c>
      <c r="B61" s="35" t="s">
        <v>89</v>
      </c>
      <c r="C61" s="29" t="s">
        <v>89</v>
      </c>
      <c r="D61" s="29" t="s">
        <v>89</v>
      </c>
      <c r="E61" s="29" t="s">
        <v>89</v>
      </c>
      <c r="F61" s="30"/>
    </row>
    <row r="62" spans="1:6" x14ac:dyDescent="0.2">
      <c r="A62" s="37" t="s">
        <v>90</v>
      </c>
      <c r="B62" s="37" t="s">
        <v>91</v>
      </c>
      <c r="C62" s="31" t="s">
        <v>91</v>
      </c>
      <c r="D62" s="31" t="s">
        <v>91</v>
      </c>
      <c r="E62" s="31" t="s">
        <v>91</v>
      </c>
      <c r="F62" s="32"/>
    </row>
    <row r="63" spans="1:6" x14ac:dyDescent="0.2">
      <c r="A63" s="35" t="s">
        <v>92</v>
      </c>
      <c r="B63" s="35" t="s">
        <v>91</v>
      </c>
      <c r="C63" s="29" t="s">
        <v>91</v>
      </c>
      <c r="D63" s="29" t="s">
        <v>91</v>
      </c>
      <c r="E63" s="29" t="s">
        <v>91</v>
      </c>
      <c r="F63" s="30"/>
    </row>
    <row r="64" spans="1:6" x14ac:dyDescent="0.2">
      <c r="A64" s="37" t="s">
        <v>25</v>
      </c>
      <c r="B64" s="37">
        <v>4</v>
      </c>
      <c r="C64" s="23">
        <v>3</v>
      </c>
      <c r="D64" s="23">
        <v>3</v>
      </c>
      <c r="E64" s="23">
        <v>3</v>
      </c>
      <c r="F64" s="24"/>
    </row>
    <row r="65" spans="1:6" x14ac:dyDescent="0.2">
      <c r="A65" s="35" t="s">
        <v>93</v>
      </c>
      <c r="B65" s="35">
        <v>7.5</v>
      </c>
      <c r="C65" s="14">
        <v>7.9</v>
      </c>
      <c r="D65" s="14">
        <v>7.7</v>
      </c>
      <c r="E65" s="14">
        <v>7.5</v>
      </c>
      <c r="F65" s="15"/>
    </row>
    <row r="66" spans="1:6" x14ac:dyDescent="0.2">
      <c r="A66" s="37" t="s">
        <v>27</v>
      </c>
      <c r="B66" s="37">
        <v>0.04</v>
      </c>
      <c r="C66" s="23" t="s">
        <v>94</v>
      </c>
      <c r="D66" s="23">
        <v>0.02</v>
      </c>
      <c r="E66" s="23" t="s">
        <v>94</v>
      </c>
      <c r="F66" s="24"/>
    </row>
    <row r="67" spans="1:6" x14ac:dyDescent="0.2">
      <c r="A67" s="35" t="s">
        <v>95</v>
      </c>
      <c r="B67" s="35">
        <v>0.01</v>
      </c>
      <c r="C67" s="16" t="s">
        <v>96</v>
      </c>
      <c r="D67" s="16">
        <v>5.0000000000000001E-3</v>
      </c>
      <c r="E67" s="16" t="s">
        <v>96</v>
      </c>
      <c r="F67" s="16"/>
    </row>
    <row r="68" spans="1:6" x14ac:dyDescent="0.2">
      <c r="A68" s="37" t="s">
        <v>28</v>
      </c>
      <c r="B68" s="37">
        <v>5</v>
      </c>
      <c r="C68" s="23">
        <v>8</v>
      </c>
      <c r="D68" s="23">
        <v>4</v>
      </c>
      <c r="E68" s="23">
        <v>3</v>
      </c>
      <c r="F68" s="24"/>
    </row>
    <row r="69" spans="1:6" x14ac:dyDescent="0.2">
      <c r="A69" s="35" t="s">
        <v>97</v>
      </c>
      <c r="B69" s="35">
        <v>1</v>
      </c>
      <c r="C69" s="33">
        <v>1.8</v>
      </c>
      <c r="D69" s="33">
        <v>0.9</v>
      </c>
      <c r="E69" s="33">
        <v>0.7</v>
      </c>
      <c r="F69" s="33"/>
    </row>
    <row r="70" spans="1:6" x14ac:dyDescent="0.2">
      <c r="A70" s="37" t="s">
        <v>210</v>
      </c>
      <c r="B70" s="37" t="s">
        <v>98</v>
      </c>
      <c r="C70" s="23" t="s">
        <v>98</v>
      </c>
      <c r="D70" s="23" t="s">
        <v>98</v>
      </c>
      <c r="E70" s="23" t="s">
        <v>98</v>
      </c>
      <c r="F70" s="24"/>
    </row>
    <row r="71" spans="1:6" ht="13.8" thickBot="1" x14ac:dyDescent="0.25"/>
    <row r="72" spans="1:6" x14ac:dyDescent="0.2">
      <c r="A72" s="38" t="s">
        <v>29</v>
      </c>
      <c r="B72" s="39" t="s">
        <v>3</v>
      </c>
      <c r="C72" s="39" t="s">
        <v>31</v>
      </c>
      <c r="D72" s="39" t="s">
        <v>32</v>
      </c>
      <c r="E72" s="40" t="s">
        <v>101</v>
      </c>
    </row>
    <row r="73" spans="1:6" x14ac:dyDescent="0.2">
      <c r="A73" s="41" t="s">
        <v>34</v>
      </c>
      <c r="B73" s="42">
        <v>42619</v>
      </c>
      <c r="C73" s="42">
        <v>42619</v>
      </c>
      <c r="D73" s="42">
        <v>42619</v>
      </c>
      <c r="E73" s="43">
        <v>42619</v>
      </c>
    </row>
    <row r="74" spans="1:6" x14ac:dyDescent="0.2">
      <c r="A74" s="44" t="s">
        <v>39</v>
      </c>
      <c r="B74" s="45" t="s">
        <v>102</v>
      </c>
      <c r="C74" s="45" t="s">
        <v>102</v>
      </c>
      <c r="D74" s="45" t="s">
        <v>102</v>
      </c>
      <c r="E74" s="46" t="s">
        <v>102</v>
      </c>
    </row>
    <row r="75" spans="1:6" x14ac:dyDescent="0.2">
      <c r="A75" s="41" t="s">
        <v>41</v>
      </c>
      <c r="B75" s="47" t="s">
        <v>103</v>
      </c>
      <c r="C75" s="47" t="s">
        <v>103</v>
      </c>
      <c r="D75" s="47" t="s">
        <v>103</v>
      </c>
      <c r="E75" s="48" t="s">
        <v>103</v>
      </c>
    </row>
    <row r="76" spans="1:6" x14ac:dyDescent="0.2">
      <c r="A76" s="44" t="s">
        <v>43</v>
      </c>
      <c r="B76" s="45">
        <v>30</v>
      </c>
      <c r="C76" s="45">
        <v>29</v>
      </c>
      <c r="D76" s="45">
        <v>30</v>
      </c>
      <c r="E76" s="46">
        <v>30</v>
      </c>
    </row>
    <row r="77" spans="1:6" x14ac:dyDescent="0.2">
      <c r="A77" s="41" t="s">
        <v>44</v>
      </c>
      <c r="B77" s="47">
        <v>24</v>
      </c>
      <c r="C77" s="47">
        <v>25</v>
      </c>
      <c r="D77" s="47">
        <v>28</v>
      </c>
      <c r="E77" s="48">
        <v>26</v>
      </c>
    </row>
    <row r="78" spans="1:6" x14ac:dyDescent="0.2">
      <c r="A78" s="44" t="s">
        <v>45</v>
      </c>
      <c r="B78" s="45" t="s">
        <v>64</v>
      </c>
      <c r="C78" s="45" t="s">
        <v>64</v>
      </c>
      <c r="D78" s="45" t="s">
        <v>64</v>
      </c>
      <c r="E78" s="46" t="s">
        <v>64</v>
      </c>
    </row>
    <row r="79" spans="1:6" x14ac:dyDescent="0.2">
      <c r="A79" s="41" t="s">
        <v>47</v>
      </c>
      <c r="B79" s="47" t="s">
        <v>48</v>
      </c>
      <c r="C79" s="47" t="s">
        <v>48</v>
      </c>
      <c r="D79" s="47" t="s">
        <v>48</v>
      </c>
      <c r="E79" s="48" t="s">
        <v>48</v>
      </c>
    </row>
    <row r="80" spans="1:6" x14ac:dyDescent="0.2">
      <c r="A80" s="44" t="s">
        <v>50</v>
      </c>
      <c r="B80" s="45" t="s">
        <v>48</v>
      </c>
      <c r="C80" s="45" t="s">
        <v>48</v>
      </c>
      <c r="D80" s="45" t="s">
        <v>48</v>
      </c>
      <c r="E80" s="46" t="s">
        <v>48</v>
      </c>
    </row>
    <row r="81" spans="1:6" x14ac:dyDescent="0.2">
      <c r="A81" s="41" t="s">
        <v>52</v>
      </c>
      <c r="B81" s="47">
        <v>0</v>
      </c>
      <c r="C81" s="47">
        <v>0</v>
      </c>
      <c r="D81" s="47">
        <v>0</v>
      </c>
      <c r="E81" s="48">
        <v>0</v>
      </c>
    </row>
    <row r="82" spans="1:6" x14ac:dyDescent="0.2">
      <c r="A82" s="44" t="s">
        <v>53</v>
      </c>
      <c r="B82" s="45">
        <v>8.5</v>
      </c>
      <c r="C82" s="45">
        <v>9</v>
      </c>
      <c r="D82" s="45">
        <v>8</v>
      </c>
      <c r="E82" s="46">
        <v>9.5</v>
      </c>
    </row>
    <row r="83" spans="1:6" x14ac:dyDescent="0.2">
      <c r="A83" s="41" t="s">
        <v>54</v>
      </c>
      <c r="B83" s="47">
        <v>0.05</v>
      </c>
      <c r="C83" s="47">
        <v>0.05</v>
      </c>
      <c r="D83" s="47">
        <v>0.05</v>
      </c>
      <c r="E83" s="48">
        <v>0.05</v>
      </c>
    </row>
    <row r="84" spans="1:6" x14ac:dyDescent="0.2">
      <c r="A84" s="44" t="s">
        <v>55</v>
      </c>
      <c r="B84" s="49">
        <v>1.52E-2</v>
      </c>
      <c r="C84" s="49">
        <v>1.52E-2</v>
      </c>
      <c r="D84" s="49">
        <v>1.52E-2</v>
      </c>
      <c r="E84" s="49">
        <v>1.52E-2</v>
      </c>
      <c r="F84" s="15"/>
    </row>
    <row r="85" spans="1:6" x14ac:dyDescent="0.2">
      <c r="A85" s="41" t="s">
        <v>56</v>
      </c>
      <c r="B85" s="47">
        <v>5</v>
      </c>
      <c r="C85" s="47">
        <v>7</v>
      </c>
      <c r="D85" s="47">
        <v>7</v>
      </c>
      <c r="E85" s="48">
        <v>7</v>
      </c>
      <c r="F85" s="24"/>
    </row>
    <row r="86" spans="1:6" x14ac:dyDescent="0.2">
      <c r="A86" s="44" t="s">
        <v>57</v>
      </c>
      <c r="B86" s="50">
        <v>1.1300000000000001</v>
      </c>
      <c r="C86" s="50">
        <v>1.5820000000000001</v>
      </c>
      <c r="D86" s="50">
        <v>1.5820000000000001</v>
      </c>
      <c r="E86" s="50">
        <v>1.5820000000000001</v>
      </c>
      <c r="F86" s="15"/>
    </row>
    <row r="87" spans="1:6" x14ac:dyDescent="0.2">
      <c r="A87" s="41" t="s">
        <v>104</v>
      </c>
      <c r="B87" s="47">
        <v>0.2</v>
      </c>
      <c r="C87" s="47">
        <v>0.2</v>
      </c>
      <c r="D87" s="47">
        <v>0.2</v>
      </c>
      <c r="E87" s="48">
        <v>0.2</v>
      </c>
    </row>
    <row r="88" spans="1:6" ht="13.8" thickBot="1" x14ac:dyDescent="0.25"/>
    <row r="89" spans="1:6" x14ac:dyDescent="0.2">
      <c r="A89" s="38" t="s">
        <v>29</v>
      </c>
      <c r="B89" s="39" t="s">
        <v>3</v>
      </c>
      <c r="C89" s="39" t="s">
        <v>4</v>
      </c>
      <c r="D89" s="39" t="s">
        <v>32</v>
      </c>
      <c r="E89" s="40" t="s">
        <v>6</v>
      </c>
    </row>
    <row r="90" spans="1:6" x14ac:dyDescent="0.2">
      <c r="A90" s="41" t="s">
        <v>34</v>
      </c>
      <c r="B90" s="21" t="s">
        <v>121</v>
      </c>
      <c r="C90" s="21" t="s">
        <v>122</v>
      </c>
      <c r="D90" s="21" t="s">
        <v>123</v>
      </c>
      <c r="E90" s="22" t="s">
        <v>124</v>
      </c>
    </row>
    <row r="91" spans="1:6" x14ac:dyDescent="0.2">
      <c r="A91" s="44" t="s">
        <v>39</v>
      </c>
      <c r="B91" s="14" t="s">
        <v>125</v>
      </c>
      <c r="C91" s="14" t="s">
        <v>125</v>
      </c>
      <c r="D91" s="14" t="s">
        <v>125</v>
      </c>
      <c r="E91" s="15" t="s">
        <v>125</v>
      </c>
    </row>
    <row r="92" spans="1:6" x14ac:dyDescent="0.2">
      <c r="A92" s="41" t="s">
        <v>41</v>
      </c>
      <c r="B92" s="23" t="s">
        <v>42</v>
      </c>
      <c r="C92" s="23" t="s">
        <v>126</v>
      </c>
      <c r="D92" s="23" t="s">
        <v>126</v>
      </c>
      <c r="E92" s="24" t="s">
        <v>126</v>
      </c>
    </row>
    <row r="93" spans="1:6" x14ac:dyDescent="0.2">
      <c r="A93" s="44" t="s">
        <v>43</v>
      </c>
      <c r="B93" s="14">
        <v>27</v>
      </c>
      <c r="C93" s="14">
        <v>28</v>
      </c>
      <c r="D93" s="14">
        <v>30</v>
      </c>
      <c r="E93" s="15">
        <v>29</v>
      </c>
    </row>
    <row r="94" spans="1:6" x14ac:dyDescent="0.2">
      <c r="A94" s="41" t="s">
        <v>44</v>
      </c>
      <c r="B94" s="23">
        <v>21</v>
      </c>
      <c r="C94" s="23">
        <v>22</v>
      </c>
      <c r="D94" s="23">
        <v>25</v>
      </c>
      <c r="E94" s="24">
        <v>24</v>
      </c>
    </row>
    <row r="95" spans="1:6" x14ac:dyDescent="0.2">
      <c r="A95" s="44" t="s">
        <v>45</v>
      </c>
      <c r="B95" s="14" t="s">
        <v>113</v>
      </c>
      <c r="C95" s="14" t="s">
        <v>113</v>
      </c>
      <c r="D95" s="14" t="s">
        <v>113</v>
      </c>
      <c r="E95" s="15" t="s">
        <v>113</v>
      </c>
    </row>
    <row r="96" spans="1:6" x14ac:dyDescent="0.2">
      <c r="A96" s="41" t="s">
        <v>47</v>
      </c>
      <c r="B96" s="23" t="s">
        <v>130</v>
      </c>
      <c r="C96" s="23" t="s">
        <v>130</v>
      </c>
      <c r="D96" s="23" t="s">
        <v>127</v>
      </c>
      <c r="E96" s="24" t="s">
        <v>127</v>
      </c>
    </row>
    <row r="97" spans="1:6" x14ac:dyDescent="0.2">
      <c r="A97" s="44" t="s">
        <v>50</v>
      </c>
      <c r="B97" s="14" t="s">
        <v>128</v>
      </c>
      <c r="C97" s="14" t="s">
        <v>127</v>
      </c>
      <c r="D97" s="14" t="s">
        <v>127</v>
      </c>
      <c r="E97" s="15" t="s">
        <v>127</v>
      </c>
    </row>
    <row r="98" spans="1:6" x14ac:dyDescent="0.2">
      <c r="A98" s="41" t="s">
        <v>11</v>
      </c>
      <c r="B98" s="23">
        <v>10</v>
      </c>
      <c r="C98" s="23">
        <v>10</v>
      </c>
      <c r="D98" s="23">
        <v>10</v>
      </c>
      <c r="E98" s="24">
        <v>10</v>
      </c>
    </row>
    <row r="99" spans="1:6" x14ac:dyDescent="0.2">
      <c r="A99" s="44" t="s">
        <v>129</v>
      </c>
      <c r="B99" s="14">
        <v>9.5</v>
      </c>
      <c r="C99" s="14">
        <v>8.5</v>
      </c>
      <c r="D99" s="14">
        <v>8</v>
      </c>
      <c r="E99" s="15">
        <v>8.5</v>
      </c>
    </row>
    <row r="100" spans="1:6" x14ac:dyDescent="0.2">
      <c r="A100" s="41" t="s">
        <v>54</v>
      </c>
      <c r="B100" s="23">
        <v>0.05</v>
      </c>
      <c r="C100" s="23">
        <v>0.1</v>
      </c>
      <c r="D100" s="23">
        <v>0.05</v>
      </c>
      <c r="E100" s="24">
        <v>0.05</v>
      </c>
    </row>
    <row r="101" spans="1:6" x14ac:dyDescent="0.2">
      <c r="A101" s="44" t="s">
        <v>55</v>
      </c>
      <c r="B101" s="16">
        <v>1.52E-2</v>
      </c>
      <c r="C101" s="16">
        <v>3.04E-2</v>
      </c>
      <c r="D101" s="16">
        <v>1.52E-2</v>
      </c>
      <c r="E101" s="16">
        <v>1.52E-2</v>
      </c>
      <c r="F101" s="15"/>
    </row>
    <row r="102" spans="1:6" x14ac:dyDescent="0.2">
      <c r="A102" s="41" t="s">
        <v>56</v>
      </c>
      <c r="B102" s="23">
        <v>2</v>
      </c>
      <c r="C102" s="23">
        <v>9</v>
      </c>
      <c r="D102" s="23">
        <v>5</v>
      </c>
      <c r="E102" s="24">
        <v>1</v>
      </c>
      <c r="F102" s="24"/>
    </row>
    <row r="103" spans="1:6" x14ac:dyDescent="0.2">
      <c r="A103" s="44" t="s">
        <v>57</v>
      </c>
      <c r="B103" s="16">
        <v>0.45200000000000001</v>
      </c>
      <c r="C103" s="16">
        <v>2.0340000000000003</v>
      </c>
      <c r="D103" s="16">
        <v>1.1300000000000001</v>
      </c>
      <c r="E103" s="16">
        <v>0.22600000000000001</v>
      </c>
      <c r="F103" s="15"/>
    </row>
    <row r="104" spans="1:6" x14ac:dyDescent="0.2">
      <c r="A104" s="41" t="s">
        <v>118</v>
      </c>
      <c r="B104" s="23">
        <v>0.3</v>
      </c>
      <c r="C104" s="23">
        <v>2</v>
      </c>
      <c r="D104" s="23">
        <v>1</v>
      </c>
      <c r="E104" s="24">
        <v>1</v>
      </c>
    </row>
    <row r="105" spans="1:6" ht="13.8" thickBot="1" x14ac:dyDescent="0.25"/>
    <row r="106" spans="1:6" x14ac:dyDescent="0.2">
      <c r="A106" s="38" t="s">
        <v>29</v>
      </c>
      <c r="B106" s="39" t="s">
        <v>105</v>
      </c>
      <c r="C106" s="39" t="s">
        <v>106</v>
      </c>
      <c r="D106" s="39" t="s">
        <v>32</v>
      </c>
      <c r="E106" s="40" t="s">
        <v>107</v>
      </c>
    </row>
    <row r="107" spans="1:6" x14ac:dyDescent="0.2">
      <c r="A107" s="41" t="s">
        <v>34</v>
      </c>
      <c r="B107" s="51" t="s">
        <v>120</v>
      </c>
      <c r="C107" s="51" t="s">
        <v>108</v>
      </c>
      <c r="D107" s="51" t="s">
        <v>109</v>
      </c>
      <c r="E107" s="52" t="s">
        <v>110</v>
      </c>
    </row>
    <row r="108" spans="1:6" x14ac:dyDescent="0.2">
      <c r="A108" s="44" t="s">
        <v>39</v>
      </c>
      <c r="B108" s="14" t="s">
        <v>111</v>
      </c>
      <c r="C108" s="14" t="s">
        <v>111</v>
      </c>
      <c r="D108" s="14" t="s">
        <v>111</v>
      </c>
      <c r="E108" s="15" t="s">
        <v>111</v>
      </c>
    </row>
    <row r="109" spans="1:6" x14ac:dyDescent="0.2">
      <c r="A109" s="41" t="s">
        <v>41</v>
      </c>
      <c r="B109" s="23" t="s">
        <v>112</v>
      </c>
      <c r="C109" s="23" t="s">
        <v>112</v>
      </c>
      <c r="D109" s="23" t="s">
        <v>112</v>
      </c>
      <c r="E109" s="24" t="s">
        <v>112</v>
      </c>
    </row>
    <row r="110" spans="1:6" x14ac:dyDescent="0.2">
      <c r="A110" s="44" t="s">
        <v>43</v>
      </c>
      <c r="B110" s="14">
        <v>19</v>
      </c>
      <c r="C110" s="14">
        <v>18</v>
      </c>
      <c r="D110" s="14">
        <v>18</v>
      </c>
      <c r="E110" s="15">
        <v>19</v>
      </c>
    </row>
    <row r="111" spans="1:6" x14ac:dyDescent="0.2">
      <c r="A111" s="41" t="s">
        <v>44</v>
      </c>
      <c r="B111" s="23">
        <v>15</v>
      </c>
      <c r="C111" s="23">
        <v>16</v>
      </c>
      <c r="D111" s="23">
        <v>18</v>
      </c>
      <c r="E111" s="24">
        <v>17</v>
      </c>
    </row>
    <row r="112" spans="1:6" x14ac:dyDescent="0.2">
      <c r="A112" s="44" t="s">
        <v>45</v>
      </c>
      <c r="B112" s="14" t="s">
        <v>113</v>
      </c>
      <c r="C112" s="14" t="s">
        <v>113</v>
      </c>
      <c r="D112" s="14" t="s">
        <v>113</v>
      </c>
      <c r="E112" s="15" t="s">
        <v>113</v>
      </c>
    </row>
    <row r="113" spans="1:6" x14ac:dyDescent="0.2">
      <c r="A113" s="41" t="s">
        <v>47</v>
      </c>
      <c r="B113" s="23" t="s">
        <v>114</v>
      </c>
      <c r="C113" s="23" t="s">
        <v>114</v>
      </c>
      <c r="D113" s="23" t="s">
        <v>115</v>
      </c>
      <c r="E113" s="24" t="s">
        <v>115</v>
      </c>
    </row>
    <row r="114" spans="1:6" x14ac:dyDescent="0.2">
      <c r="A114" s="44" t="s">
        <v>50</v>
      </c>
      <c r="B114" s="14" t="s">
        <v>114</v>
      </c>
      <c r="C114" s="14" t="s">
        <v>115</v>
      </c>
      <c r="D114" s="14" t="s">
        <v>114</v>
      </c>
      <c r="E114" s="15" t="s">
        <v>115</v>
      </c>
    </row>
    <row r="115" spans="1:6" x14ac:dyDescent="0.2">
      <c r="A115" s="41" t="s">
        <v>116</v>
      </c>
      <c r="B115" s="23">
        <v>3</v>
      </c>
      <c r="C115" s="23">
        <v>4</v>
      </c>
      <c r="D115" s="23">
        <v>7</v>
      </c>
      <c r="E115" s="24">
        <v>7</v>
      </c>
    </row>
    <row r="116" spans="1:6" x14ac:dyDescent="0.2">
      <c r="A116" s="44" t="s">
        <v>53</v>
      </c>
      <c r="B116" s="14">
        <v>7.5</v>
      </c>
      <c r="C116" s="14">
        <v>8.8000000000000007</v>
      </c>
      <c r="D116" s="14">
        <v>7.7</v>
      </c>
      <c r="E116" s="15">
        <v>7.5</v>
      </c>
    </row>
    <row r="117" spans="1:6" x14ac:dyDescent="0.2">
      <c r="A117" s="41" t="s">
        <v>54</v>
      </c>
      <c r="B117" s="23">
        <v>0.02</v>
      </c>
      <c r="C117" s="23">
        <v>0.02</v>
      </c>
      <c r="D117" s="23" t="s">
        <v>117</v>
      </c>
      <c r="E117" s="24">
        <v>0.02</v>
      </c>
    </row>
    <row r="118" spans="1:6" x14ac:dyDescent="0.2">
      <c r="A118" s="44" t="s">
        <v>55</v>
      </c>
      <c r="B118" s="16">
        <v>6.0800000000000003E-3</v>
      </c>
      <c r="C118" s="16">
        <v>6.0800000000000003E-3</v>
      </c>
      <c r="D118" s="16">
        <v>0</v>
      </c>
      <c r="E118" s="16">
        <v>6.0800000000000003E-3</v>
      </c>
      <c r="F118" s="15"/>
    </row>
    <row r="119" spans="1:6" x14ac:dyDescent="0.2">
      <c r="A119" s="41" t="s">
        <v>56</v>
      </c>
      <c r="B119" s="23">
        <v>10</v>
      </c>
      <c r="C119" s="23">
        <v>10</v>
      </c>
      <c r="D119" s="23">
        <v>10</v>
      </c>
      <c r="E119" s="24">
        <v>3</v>
      </c>
      <c r="F119" s="24"/>
    </row>
    <row r="120" spans="1:6" x14ac:dyDescent="0.2">
      <c r="A120" s="44" t="s">
        <v>57</v>
      </c>
      <c r="B120" s="33">
        <v>2.2600000000000002</v>
      </c>
      <c r="C120" s="33">
        <v>2.2600000000000002</v>
      </c>
      <c r="D120" s="33">
        <v>2.2600000000000002</v>
      </c>
      <c r="E120" s="33">
        <v>0.67800000000000005</v>
      </c>
      <c r="F120" s="15"/>
    </row>
    <row r="121" spans="1:6" x14ac:dyDescent="0.2">
      <c r="A121" s="41" t="s">
        <v>118</v>
      </c>
      <c r="B121" s="23" t="s">
        <v>119</v>
      </c>
      <c r="C121" s="23" t="s">
        <v>119</v>
      </c>
      <c r="D121" s="23" t="s">
        <v>119</v>
      </c>
      <c r="E121" s="24" t="s">
        <v>119</v>
      </c>
    </row>
    <row r="122" spans="1:6" ht="13.8" thickBot="1" x14ac:dyDescent="0.25"/>
    <row r="123" spans="1:6" ht="16.2" x14ac:dyDescent="0.2">
      <c r="A123" s="38" t="s">
        <v>29</v>
      </c>
      <c r="B123" s="56" t="s">
        <v>142</v>
      </c>
      <c r="C123" s="56" t="s">
        <v>141</v>
      </c>
      <c r="D123" s="56" t="s">
        <v>32</v>
      </c>
      <c r="E123" s="58" t="s">
        <v>140</v>
      </c>
    </row>
    <row r="124" spans="1:6" ht="16.2" x14ac:dyDescent="0.2">
      <c r="A124" s="41" t="s">
        <v>34</v>
      </c>
      <c r="B124" s="57">
        <v>42700</v>
      </c>
      <c r="C124" s="57">
        <v>42700</v>
      </c>
      <c r="D124" s="57">
        <v>42700</v>
      </c>
      <c r="E124" s="59">
        <v>42700</v>
      </c>
    </row>
    <row r="125" spans="1:6" x14ac:dyDescent="0.2">
      <c r="A125" s="44" t="s">
        <v>39</v>
      </c>
      <c r="B125" s="45" t="s">
        <v>135</v>
      </c>
      <c r="C125" s="45" t="s">
        <v>135</v>
      </c>
      <c r="D125" s="45" t="s">
        <v>135</v>
      </c>
      <c r="E125" s="46" t="s">
        <v>135</v>
      </c>
    </row>
    <row r="126" spans="1:6" x14ac:dyDescent="0.2">
      <c r="A126" s="41" t="s">
        <v>41</v>
      </c>
      <c r="B126" s="47" t="s">
        <v>103</v>
      </c>
      <c r="C126" s="47" t="s">
        <v>103</v>
      </c>
      <c r="D126" s="47" t="s">
        <v>103</v>
      </c>
      <c r="E126" s="48" t="s">
        <v>103</v>
      </c>
    </row>
    <row r="127" spans="1:6" x14ac:dyDescent="0.2">
      <c r="A127" s="44" t="s">
        <v>43</v>
      </c>
      <c r="B127" s="45">
        <v>9</v>
      </c>
      <c r="C127" s="45">
        <v>11.5</v>
      </c>
      <c r="D127" s="45">
        <v>10.5</v>
      </c>
      <c r="E127" s="46">
        <v>11</v>
      </c>
    </row>
    <row r="128" spans="1:6" x14ac:dyDescent="0.2">
      <c r="A128" s="41" t="s">
        <v>44</v>
      </c>
      <c r="B128" s="47">
        <v>10.3</v>
      </c>
      <c r="C128" s="47">
        <v>11.5</v>
      </c>
      <c r="D128" s="47">
        <v>11.5</v>
      </c>
      <c r="E128" s="48">
        <v>11</v>
      </c>
    </row>
    <row r="129" spans="1:6" x14ac:dyDescent="0.2">
      <c r="A129" s="44" t="s">
        <v>45</v>
      </c>
      <c r="B129" s="45" t="s">
        <v>64</v>
      </c>
      <c r="C129" s="45" t="s">
        <v>64</v>
      </c>
      <c r="D129" s="45" t="s">
        <v>64</v>
      </c>
      <c r="E129" s="46" t="s">
        <v>64</v>
      </c>
    </row>
    <row r="130" spans="1:6" x14ac:dyDescent="0.2">
      <c r="A130" s="41" t="s">
        <v>47</v>
      </c>
      <c r="B130" s="47" t="s">
        <v>136</v>
      </c>
      <c r="C130" s="47" t="s">
        <v>143</v>
      </c>
      <c r="D130" s="47" t="s">
        <v>144</v>
      </c>
      <c r="E130" s="48" t="s">
        <v>145</v>
      </c>
    </row>
    <row r="131" spans="1:6" x14ac:dyDescent="0.2">
      <c r="A131" s="44" t="s">
        <v>50</v>
      </c>
      <c r="B131" s="45" t="s">
        <v>136</v>
      </c>
      <c r="C131" s="45" t="s">
        <v>139</v>
      </c>
      <c r="D131" s="45" t="s">
        <v>136</v>
      </c>
      <c r="E131" s="46" t="s">
        <v>139</v>
      </c>
    </row>
    <row r="132" spans="1:6" x14ac:dyDescent="0.2">
      <c r="A132" s="41" t="s">
        <v>11</v>
      </c>
      <c r="B132" s="47">
        <v>20</v>
      </c>
      <c r="C132" s="47">
        <v>13</v>
      </c>
      <c r="D132" s="47">
        <v>13</v>
      </c>
      <c r="E132" s="48">
        <v>10</v>
      </c>
    </row>
    <row r="133" spans="1:6" x14ac:dyDescent="0.2">
      <c r="A133" s="44" t="s">
        <v>138</v>
      </c>
      <c r="B133" s="45">
        <v>7.5</v>
      </c>
      <c r="C133" s="45">
        <v>7.5</v>
      </c>
      <c r="D133" s="45">
        <v>7</v>
      </c>
      <c r="E133" s="46">
        <v>7</v>
      </c>
    </row>
    <row r="134" spans="1:6" x14ac:dyDescent="0.2">
      <c r="A134" s="41" t="s">
        <v>54</v>
      </c>
      <c r="B134" s="47">
        <v>0.02</v>
      </c>
      <c r="C134" s="47">
        <v>0.02</v>
      </c>
      <c r="D134" s="47" t="s">
        <v>137</v>
      </c>
      <c r="E134" s="48" t="s">
        <v>137</v>
      </c>
    </row>
    <row r="135" spans="1:6" x14ac:dyDescent="0.2">
      <c r="A135" s="44" t="s">
        <v>55</v>
      </c>
      <c r="B135" s="16">
        <v>6.0800000000000003E-3</v>
      </c>
      <c r="C135" s="16">
        <v>6.0800000000000003E-3</v>
      </c>
      <c r="D135" s="16">
        <v>0.01</v>
      </c>
      <c r="E135" s="16">
        <v>0.01</v>
      </c>
      <c r="F135" s="15"/>
    </row>
    <row r="136" spans="1:6" x14ac:dyDescent="0.2">
      <c r="A136" s="41" t="s">
        <v>56</v>
      </c>
      <c r="B136" s="47">
        <v>10</v>
      </c>
      <c r="C136" s="47">
        <v>10</v>
      </c>
      <c r="D136" s="47">
        <v>5</v>
      </c>
      <c r="E136" s="48">
        <v>2</v>
      </c>
      <c r="F136" s="24"/>
    </row>
    <row r="137" spans="1:6" x14ac:dyDescent="0.2">
      <c r="A137" s="44" t="s">
        <v>57</v>
      </c>
      <c r="B137" s="70">
        <v>2.2600000000000002</v>
      </c>
      <c r="C137" s="70">
        <v>2.2600000000000002</v>
      </c>
      <c r="D137" s="70">
        <v>1.1300000000000001</v>
      </c>
      <c r="E137" s="70">
        <v>0.45200000000000001</v>
      </c>
      <c r="F137" s="15"/>
    </row>
    <row r="138" spans="1:6" x14ac:dyDescent="0.2">
      <c r="A138" s="41" t="s">
        <v>146</v>
      </c>
      <c r="B138" s="47">
        <v>0.2</v>
      </c>
      <c r="C138" s="47">
        <v>0.2</v>
      </c>
      <c r="D138" s="47">
        <v>0.2</v>
      </c>
      <c r="E138" s="48">
        <v>0.2</v>
      </c>
    </row>
    <row r="139" spans="1:6" ht="13.8" thickBot="1" x14ac:dyDescent="0.25"/>
    <row r="140" spans="1:6" ht="16.2" x14ac:dyDescent="0.2">
      <c r="A140" s="60" t="s">
        <v>29</v>
      </c>
      <c r="B140" s="56" t="s">
        <v>30</v>
      </c>
      <c r="C140" s="56" t="s">
        <v>4</v>
      </c>
      <c r="D140" s="56" t="s">
        <v>32</v>
      </c>
      <c r="E140" s="58" t="s">
        <v>6</v>
      </c>
    </row>
    <row r="141" spans="1:6" x14ac:dyDescent="0.2">
      <c r="A141" s="41" t="s">
        <v>34</v>
      </c>
      <c r="B141" s="42">
        <v>42724.388888888891</v>
      </c>
      <c r="C141" s="42">
        <v>42724.444444444445</v>
      </c>
      <c r="D141" s="42">
        <v>42724.430555555555</v>
      </c>
      <c r="E141" s="43">
        <v>42724.416666666664</v>
      </c>
    </row>
    <row r="142" spans="1:6" x14ac:dyDescent="0.2">
      <c r="A142" s="44" t="s">
        <v>39</v>
      </c>
      <c r="B142" s="45" t="s">
        <v>147</v>
      </c>
      <c r="C142" s="45" t="s">
        <v>147</v>
      </c>
      <c r="D142" s="45" t="s">
        <v>147</v>
      </c>
      <c r="E142" s="46" t="s">
        <v>147</v>
      </c>
    </row>
    <row r="143" spans="1:6" x14ac:dyDescent="0.2">
      <c r="A143" s="41" t="s">
        <v>41</v>
      </c>
      <c r="B143" s="47" t="s">
        <v>148</v>
      </c>
      <c r="C143" s="47" t="s">
        <v>148</v>
      </c>
      <c r="D143" s="47" t="s">
        <v>149</v>
      </c>
      <c r="E143" s="48" t="s">
        <v>148</v>
      </c>
    </row>
    <row r="144" spans="1:6" x14ac:dyDescent="0.2">
      <c r="A144" s="44" t="s">
        <v>43</v>
      </c>
      <c r="B144" s="61" t="s">
        <v>154</v>
      </c>
      <c r="C144" s="61" t="s">
        <v>150</v>
      </c>
      <c r="D144" s="61" t="s">
        <v>152</v>
      </c>
      <c r="E144" s="62" t="s">
        <v>152</v>
      </c>
    </row>
    <row r="145" spans="1:6" x14ac:dyDescent="0.2">
      <c r="A145" s="41" t="s">
        <v>44</v>
      </c>
      <c r="B145" s="63" t="s">
        <v>151</v>
      </c>
      <c r="C145" s="63" t="s">
        <v>150</v>
      </c>
      <c r="D145" s="63" t="s">
        <v>150</v>
      </c>
      <c r="E145" s="64" t="s">
        <v>151</v>
      </c>
    </row>
    <row r="146" spans="1:6" x14ac:dyDescent="0.2">
      <c r="A146" s="44" t="s">
        <v>45</v>
      </c>
      <c r="B146" s="45" t="s">
        <v>64</v>
      </c>
      <c r="C146" s="45" t="s">
        <v>64</v>
      </c>
      <c r="D146" s="45" t="s">
        <v>64</v>
      </c>
      <c r="E146" s="46" t="s">
        <v>64</v>
      </c>
    </row>
    <row r="147" spans="1:6" x14ac:dyDescent="0.2">
      <c r="A147" s="41" t="s">
        <v>47</v>
      </c>
      <c r="B147" s="47" t="s">
        <v>48</v>
      </c>
      <c r="C147" s="47" t="s">
        <v>48</v>
      </c>
      <c r="D147" s="47" t="s">
        <v>153</v>
      </c>
      <c r="E147" s="48" t="s">
        <v>48</v>
      </c>
    </row>
    <row r="148" spans="1:6" x14ac:dyDescent="0.2">
      <c r="A148" s="44" t="s">
        <v>50</v>
      </c>
      <c r="B148" s="45" t="s">
        <v>48</v>
      </c>
      <c r="C148" s="45" t="s">
        <v>153</v>
      </c>
      <c r="D148" s="45" t="s">
        <v>48</v>
      </c>
      <c r="E148" s="46" t="s">
        <v>48</v>
      </c>
    </row>
    <row r="149" spans="1:6" x14ac:dyDescent="0.2">
      <c r="A149" s="41" t="s">
        <v>11</v>
      </c>
      <c r="B149" s="47">
        <v>20</v>
      </c>
      <c r="C149" s="47">
        <v>5</v>
      </c>
      <c r="D149" s="47">
        <v>10</v>
      </c>
      <c r="E149" s="48">
        <v>10</v>
      </c>
    </row>
    <row r="150" spans="1:6" x14ac:dyDescent="0.2">
      <c r="A150" s="44" t="s">
        <v>156</v>
      </c>
      <c r="B150" s="45">
        <v>8</v>
      </c>
      <c r="C150" s="45">
        <v>8</v>
      </c>
      <c r="D150" s="45">
        <v>8</v>
      </c>
      <c r="E150" s="46">
        <v>8</v>
      </c>
    </row>
    <row r="151" spans="1:6" x14ac:dyDescent="0.2">
      <c r="A151" s="41" t="s">
        <v>54</v>
      </c>
      <c r="B151" s="47">
        <v>0.05</v>
      </c>
      <c r="C151" s="47">
        <v>0.05</v>
      </c>
      <c r="D151" s="47">
        <v>0.05</v>
      </c>
      <c r="E151" s="48">
        <v>0.02</v>
      </c>
    </row>
    <row r="152" spans="1:6" x14ac:dyDescent="0.2">
      <c r="A152" s="44" t="s">
        <v>55</v>
      </c>
      <c r="B152" s="49">
        <v>1.52E-2</v>
      </c>
      <c r="C152" s="49">
        <v>1.52E-2</v>
      </c>
      <c r="D152" s="49">
        <v>1.52E-2</v>
      </c>
      <c r="E152" s="49">
        <v>6.0800000000000003E-3</v>
      </c>
      <c r="F152" s="15"/>
    </row>
    <row r="153" spans="1:6" x14ac:dyDescent="0.2">
      <c r="A153" s="41" t="s">
        <v>56</v>
      </c>
      <c r="B153" s="47">
        <v>20</v>
      </c>
      <c r="C153" s="47">
        <v>20</v>
      </c>
      <c r="D153" s="47">
        <v>20</v>
      </c>
      <c r="E153" s="48">
        <v>5</v>
      </c>
      <c r="F153" s="24"/>
    </row>
    <row r="154" spans="1:6" x14ac:dyDescent="0.2">
      <c r="A154" s="44" t="s">
        <v>57</v>
      </c>
      <c r="B154" s="50">
        <v>4.5200000000000005</v>
      </c>
      <c r="C154" s="50">
        <v>4.5200000000000005</v>
      </c>
      <c r="D154" s="50">
        <v>4.5200000000000005</v>
      </c>
      <c r="E154" s="50">
        <v>1.1300000000000001</v>
      </c>
      <c r="F154" s="15"/>
    </row>
    <row r="155" spans="1:6" x14ac:dyDescent="0.2">
      <c r="A155" s="41" t="s">
        <v>155</v>
      </c>
      <c r="B155" s="47">
        <v>0.5</v>
      </c>
      <c r="C155" s="47">
        <v>0.5</v>
      </c>
      <c r="D155" s="47">
        <v>0.5</v>
      </c>
      <c r="E155" s="48">
        <v>0.5</v>
      </c>
    </row>
    <row r="156" spans="1:6" ht="13.8" thickBot="1" x14ac:dyDescent="0.25"/>
    <row r="157" spans="1:6" x14ac:dyDescent="0.2">
      <c r="A157" s="38" t="s">
        <v>29</v>
      </c>
      <c r="B157" s="39" t="s">
        <v>3</v>
      </c>
      <c r="C157" s="39" t="s">
        <v>4</v>
      </c>
      <c r="D157" s="39" t="s">
        <v>32</v>
      </c>
      <c r="E157" s="40" t="s">
        <v>6</v>
      </c>
    </row>
    <row r="158" spans="1:6" x14ac:dyDescent="0.2">
      <c r="A158" s="41" t="s">
        <v>34</v>
      </c>
      <c r="B158" s="65" t="s">
        <v>157</v>
      </c>
      <c r="C158" s="65" t="s">
        <v>158</v>
      </c>
      <c r="D158" s="65" t="s">
        <v>168</v>
      </c>
      <c r="E158" s="66" t="s">
        <v>159</v>
      </c>
    </row>
    <row r="159" spans="1:6" x14ac:dyDescent="0.2">
      <c r="A159" s="44" t="s">
        <v>39</v>
      </c>
      <c r="B159" s="14" t="s">
        <v>160</v>
      </c>
      <c r="C159" s="14" t="s">
        <v>160</v>
      </c>
      <c r="D159" s="14" t="s">
        <v>160</v>
      </c>
      <c r="E159" s="15" t="s">
        <v>160</v>
      </c>
    </row>
    <row r="160" spans="1:6" x14ac:dyDescent="0.2">
      <c r="A160" s="41" t="s">
        <v>41</v>
      </c>
      <c r="B160" s="23" t="s">
        <v>161</v>
      </c>
      <c r="C160" s="23" t="s">
        <v>161</v>
      </c>
      <c r="D160" s="23" t="s">
        <v>161</v>
      </c>
      <c r="E160" s="24" t="s">
        <v>161</v>
      </c>
    </row>
    <row r="161" spans="1:6" x14ac:dyDescent="0.2">
      <c r="A161" s="44" t="s">
        <v>43</v>
      </c>
      <c r="B161" s="14" t="s">
        <v>162</v>
      </c>
      <c r="C161" s="14" t="s">
        <v>163</v>
      </c>
      <c r="D161" s="14" t="s">
        <v>163</v>
      </c>
      <c r="E161" s="15" t="s">
        <v>164</v>
      </c>
    </row>
    <row r="162" spans="1:6" x14ac:dyDescent="0.2">
      <c r="A162" s="41" t="s">
        <v>44</v>
      </c>
      <c r="B162" s="23" t="s">
        <v>164</v>
      </c>
      <c r="C162" s="23" t="s">
        <v>163</v>
      </c>
      <c r="D162" s="23" t="s">
        <v>164</v>
      </c>
      <c r="E162" s="24" t="s">
        <v>164</v>
      </c>
    </row>
    <row r="163" spans="1:6" x14ac:dyDescent="0.2">
      <c r="A163" s="44" t="s">
        <v>45</v>
      </c>
      <c r="B163" s="14" t="s">
        <v>46</v>
      </c>
      <c r="C163" s="14" t="s">
        <v>46</v>
      </c>
      <c r="D163" s="14" t="s">
        <v>46</v>
      </c>
      <c r="E163" s="15" t="s">
        <v>46</v>
      </c>
    </row>
    <row r="164" spans="1:6" x14ac:dyDescent="0.2">
      <c r="A164" s="41" t="s">
        <v>47</v>
      </c>
      <c r="B164" s="23" t="s">
        <v>165</v>
      </c>
      <c r="C164" s="23" t="s">
        <v>165</v>
      </c>
      <c r="D164" s="23" t="s">
        <v>165</v>
      </c>
      <c r="E164" s="24" t="s">
        <v>165</v>
      </c>
    </row>
    <row r="165" spans="1:6" x14ac:dyDescent="0.2">
      <c r="A165" s="44" t="s">
        <v>50</v>
      </c>
      <c r="B165" s="14" t="s">
        <v>165</v>
      </c>
      <c r="C165" s="14" t="s">
        <v>165</v>
      </c>
      <c r="D165" s="14" t="s">
        <v>165</v>
      </c>
      <c r="E165" s="15" t="s">
        <v>165</v>
      </c>
    </row>
    <row r="166" spans="1:6" x14ac:dyDescent="0.2">
      <c r="A166" s="41" t="s">
        <v>169</v>
      </c>
      <c r="B166" s="23">
        <v>5</v>
      </c>
      <c r="C166" s="23">
        <v>5</v>
      </c>
      <c r="D166" s="23">
        <v>10</v>
      </c>
      <c r="E166" s="24">
        <v>7</v>
      </c>
    </row>
    <row r="167" spans="1:6" x14ac:dyDescent="0.2">
      <c r="A167" s="44" t="s">
        <v>170</v>
      </c>
      <c r="B167" s="14">
        <v>7.5</v>
      </c>
      <c r="C167" s="14">
        <v>7.5</v>
      </c>
      <c r="D167" s="14">
        <v>7.5</v>
      </c>
      <c r="E167" s="15">
        <v>7.5</v>
      </c>
    </row>
    <row r="168" spans="1:6" x14ac:dyDescent="0.2">
      <c r="A168" s="41" t="s">
        <v>54</v>
      </c>
      <c r="B168" s="23">
        <v>0.02</v>
      </c>
      <c r="C168" s="23"/>
      <c r="D168" s="23"/>
      <c r="E168" s="24">
        <v>0.05</v>
      </c>
    </row>
    <row r="169" spans="1:6" x14ac:dyDescent="0.2">
      <c r="A169" s="44" t="s">
        <v>55</v>
      </c>
      <c r="B169" s="16">
        <v>6.0800000000000003E-3</v>
      </c>
      <c r="C169" s="16"/>
      <c r="D169" s="16"/>
      <c r="E169" s="16">
        <v>1.52E-2</v>
      </c>
      <c r="F169" s="15"/>
    </row>
    <row r="170" spans="1:6" x14ac:dyDescent="0.2">
      <c r="A170" s="41" t="s">
        <v>56</v>
      </c>
      <c r="B170" s="23">
        <v>0.5</v>
      </c>
      <c r="C170" s="23">
        <v>1</v>
      </c>
      <c r="D170" s="23">
        <v>5</v>
      </c>
      <c r="E170" s="24">
        <v>1</v>
      </c>
      <c r="F170" s="24"/>
    </row>
    <row r="171" spans="1:6" x14ac:dyDescent="0.2">
      <c r="A171" s="44" t="s">
        <v>57</v>
      </c>
      <c r="B171" s="17">
        <v>0.113</v>
      </c>
      <c r="C171" s="17">
        <v>0.22600000000000001</v>
      </c>
      <c r="D171" s="17">
        <v>1.1300000000000001</v>
      </c>
      <c r="E171" s="17">
        <v>0.22600000000000001</v>
      </c>
      <c r="F171" s="15"/>
    </row>
    <row r="172" spans="1:6" x14ac:dyDescent="0.2">
      <c r="A172" s="41" t="s">
        <v>166</v>
      </c>
      <c r="B172" s="23">
        <v>0.1</v>
      </c>
      <c r="C172" s="23">
        <v>0.2</v>
      </c>
      <c r="D172" s="23">
        <v>0.2</v>
      </c>
      <c r="E172" s="24">
        <v>0.2</v>
      </c>
    </row>
    <row r="173" spans="1:6" ht="13.8" thickBot="1" x14ac:dyDescent="0.25"/>
    <row r="174" spans="1:6" x14ac:dyDescent="0.2">
      <c r="A174" s="38" t="s">
        <v>29</v>
      </c>
      <c r="B174" s="39" t="s">
        <v>182</v>
      </c>
      <c r="C174" s="39" t="s">
        <v>180</v>
      </c>
      <c r="D174" s="39" t="s">
        <v>32</v>
      </c>
      <c r="E174" s="40" t="s">
        <v>6</v>
      </c>
    </row>
    <row r="175" spans="1:6" x14ac:dyDescent="0.2">
      <c r="A175" s="41" t="s">
        <v>34</v>
      </c>
      <c r="B175" s="42">
        <v>42791</v>
      </c>
      <c r="C175" s="42">
        <v>42791</v>
      </c>
      <c r="D175" s="42">
        <v>42791</v>
      </c>
      <c r="E175" s="43">
        <v>42791</v>
      </c>
    </row>
    <row r="176" spans="1:6" x14ac:dyDescent="0.2">
      <c r="A176" s="44" t="s">
        <v>39</v>
      </c>
      <c r="B176" s="45" t="s">
        <v>135</v>
      </c>
      <c r="C176" s="45" t="s">
        <v>135</v>
      </c>
      <c r="D176" s="45" t="s">
        <v>135</v>
      </c>
      <c r="E176" s="46" t="s">
        <v>135</v>
      </c>
    </row>
    <row r="177" spans="1:6" x14ac:dyDescent="0.2">
      <c r="A177" s="41" t="s">
        <v>41</v>
      </c>
      <c r="B177" s="47" t="s">
        <v>181</v>
      </c>
      <c r="C177" s="47" t="s">
        <v>63</v>
      </c>
      <c r="D177" s="47" t="s">
        <v>63</v>
      </c>
      <c r="E177" s="48" t="s">
        <v>63</v>
      </c>
    </row>
    <row r="178" spans="1:6" x14ac:dyDescent="0.2">
      <c r="A178" s="44" t="s">
        <v>43</v>
      </c>
      <c r="B178" s="45">
        <v>16</v>
      </c>
      <c r="C178" s="45">
        <v>15.8</v>
      </c>
      <c r="D178" s="45">
        <v>17.2</v>
      </c>
      <c r="E178" s="46">
        <v>19</v>
      </c>
    </row>
    <row r="179" spans="1:6" x14ac:dyDescent="0.2">
      <c r="A179" s="41" t="s">
        <v>44</v>
      </c>
      <c r="B179" s="47">
        <v>10.8</v>
      </c>
      <c r="C179" s="47">
        <v>12.1</v>
      </c>
      <c r="D179" s="47">
        <v>12</v>
      </c>
      <c r="E179" s="48">
        <v>10</v>
      </c>
    </row>
    <row r="180" spans="1:6" x14ac:dyDescent="0.2">
      <c r="A180" s="44" t="s">
        <v>45</v>
      </c>
      <c r="B180" s="45" t="s">
        <v>64</v>
      </c>
      <c r="C180" s="45" t="s">
        <v>64</v>
      </c>
      <c r="D180" s="45" t="s">
        <v>64</v>
      </c>
      <c r="E180" s="46" t="s">
        <v>64</v>
      </c>
    </row>
    <row r="181" spans="1:6" x14ac:dyDescent="0.2">
      <c r="A181" s="41" t="s">
        <v>47</v>
      </c>
      <c r="B181" s="47" t="s">
        <v>183</v>
      </c>
      <c r="C181" s="47" t="s">
        <v>48</v>
      </c>
      <c r="D181" s="47" t="s">
        <v>48</v>
      </c>
      <c r="E181" s="48" t="s">
        <v>183</v>
      </c>
    </row>
    <row r="182" spans="1:6" x14ac:dyDescent="0.2">
      <c r="A182" s="44" t="s">
        <v>50</v>
      </c>
      <c r="B182" s="45" t="s">
        <v>183</v>
      </c>
      <c r="C182" s="45" t="s">
        <v>183</v>
      </c>
      <c r="D182" s="45" t="s">
        <v>48</v>
      </c>
      <c r="E182" s="46" t="s">
        <v>183</v>
      </c>
    </row>
    <row r="183" spans="1:6" x14ac:dyDescent="0.2">
      <c r="A183" s="41" t="s">
        <v>184</v>
      </c>
      <c r="B183" s="47">
        <v>0</v>
      </c>
      <c r="C183" s="47">
        <v>5</v>
      </c>
      <c r="D183" s="47">
        <v>5</v>
      </c>
      <c r="E183" s="48">
        <v>5</v>
      </c>
    </row>
    <row r="184" spans="1:6" x14ac:dyDescent="0.2">
      <c r="A184" s="44" t="s">
        <v>185</v>
      </c>
      <c r="B184" s="45">
        <v>7.5</v>
      </c>
      <c r="C184" s="45">
        <v>8.5</v>
      </c>
      <c r="D184" s="45">
        <v>7</v>
      </c>
      <c r="E184" s="46">
        <v>7.5</v>
      </c>
    </row>
    <row r="185" spans="1:6" x14ac:dyDescent="0.2">
      <c r="A185" s="41" t="s">
        <v>54</v>
      </c>
      <c r="B185" s="47">
        <v>0.02</v>
      </c>
      <c r="C185" s="47">
        <v>0.1</v>
      </c>
      <c r="D185" s="47">
        <v>0.02</v>
      </c>
      <c r="E185" s="48">
        <v>0.02</v>
      </c>
    </row>
    <row r="186" spans="1:6" x14ac:dyDescent="0.2">
      <c r="A186" s="44" t="s">
        <v>55</v>
      </c>
      <c r="B186" s="49">
        <v>6.0800000000000003E-3</v>
      </c>
      <c r="C186" s="49">
        <v>3.04E-2</v>
      </c>
      <c r="D186" s="49">
        <v>6.0800000000000003E-3</v>
      </c>
      <c r="E186" s="49">
        <v>6.0800000000000003E-3</v>
      </c>
      <c r="F186" s="15"/>
    </row>
    <row r="187" spans="1:6" x14ac:dyDescent="0.2">
      <c r="A187" s="41" t="s">
        <v>56</v>
      </c>
      <c r="B187" s="47">
        <v>15</v>
      </c>
      <c r="C187" s="47">
        <v>20</v>
      </c>
      <c r="D187" s="47">
        <v>5</v>
      </c>
      <c r="E187" s="48">
        <v>2</v>
      </c>
      <c r="F187" s="24"/>
    </row>
    <row r="188" spans="1:6" x14ac:dyDescent="0.2">
      <c r="A188" s="44" t="s">
        <v>57</v>
      </c>
      <c r="B188" s="69">
        <v>3.39</v>
      </c>
      <c r="C188" s="69">
        <v>4.5200000000000005</v>
      </c>
      <c r="D188" s="69">
        <v>1.1300000000000001</v>
      </c>
      <c r="E188" s="69">
        <v>0.45200000000000001</v>
      </c>
      <c r="F188" s="15"/>
    </row>
    <row r="189" spans="1:6" x14ac:dyDescent="0.2">
      <c r="A189" s="41" t="s">
        <v>186</v>
      </c>
      <c r="B189" s="47">
        <v>0.2</v>
      </c>
      <c r="C189" s="47">
        <v>0.2</v>
      </c>
      <c r="D189" s="47">
        <v>0.2</v>
      </c>
      <c r="E189" s="48">
        <v>0.2</v>
      </c>
    </row>
    <row r="190" spans="1:6" ht="13.8" thickBot="1" x14ac:dyDescent="0.25"/>
    <row r="191" spans="1:6" x14ac:dyDescent="0.2">
      <c r="A191" s="38" t="s">
        <v>29</v>
      </c>
      <c r="B191" s="39" t="s">
        <v>187</v>
      </c>
      <c r="C191" s="39" t="s">
        <v>188</v>
      </c>
      <c r="D191" s="39" t="s">
        <v>32</v>
      </c>
      <c r="E191" s="40" t="s">
        <v>189</v>
      </c>
    </row>
    <row r="192" spans="1:6" x14ac:dyDescent="0.2">
      <c r="A192" s="41" t="s">
        <v>34</v>
      </c>
      <c r="B192" s="42">
        <v>42822</v>
      </c>
      <c r="C192" s="42">
        <v>42822</v>
      </c>
      <c r="D192" s="42">
        <v>42822</v>
      </c>
      <c r="E192" s="43">
        <v>42822</v>
      </c>
    </row>
    <row r="193" spans="1:6" x14ac:dyDescent="0.2">
      <c r="A193" s="44" t="s">
        <v>39</v>
      </c>
      <c r="B193" s="61" t="s">
        <v>190</v>
      </c>
      <c r="C193" s="61" t="s">
        <v>191</v>
      </c>
      <c r="D193" s="61" t="s">
        <v>192</v>
      </c>
      <c r="E193" s="62" t="s">
        <v>192</v>
      </c>
    </row>
    <row r="194" spans="1:6" x14ac:dyDescent="0.2">
      <c r="A194" s="41" t="s">
        <v>41</v>
      </c>
      <c r="B194" s="63" t="s">
        <v>126</v>
      </c>
      <c r="C194" s="63" t="s">
        <v>126</v>
      </c>
      <c r="D194" s="63" t="s">
        <v>126</v>
      </c>
      <c r="E194" s="64" t="s">
        <v>126</v>
      </c>
    </row>
    <row r="195" spans="1:6" x14ac:dyDescent="0.2">
      <c r="A195" s="44" t="s">
        <v>43</v>
      </c>
      <c r="B195" s="61" t="s">
        <v>193</v>
      </c>
      <c r="C195" s="61" t="s">
        <v>194</v>
      </c>
      <c r="D195" s="61" t="s">
        <v>195</v>
      </c>
      <c r="E195" s="62" t="s">
        <v>196</v>
      </c>
    </row>
    <row r="196" spans="1:6" x14ac:dyDescent="0.2">
      <c r="A196" s="41" t="s">
        <v>44</v>
      </c>
      <c r="B196" s="63" t="s">
        <v>197</v>
      </c>
      <c r="C196" s="63" t="s">
        <v>198</v>
      </c>
      <c r="D196" s="63" t="s">
        <v>199</v>
      </c>
      <c r="E196" s="64" t="s">
        <v>200</v>
      </c>
    </row>
    <row r="197" spans="1:6" x14ac:dyDescent="0.2">
      <c r="A197" s="44" t="s">
        <v>45</v>
      </c>
      <c r="B197" s="45" t="s">
        <v>64</v>
      </c>
      <c r="C197" s="45" t="s">
        <v>64</v>
      </c>
      <c r="D197" s="45" t="s">
        <v>64</v>
      </c>
      <c r="E197" s="46" t="s">
        <v>64</v>
      </c>
    </row>
    <row r="198" spans="1:6" x14ac:dyDescent="0.2">
      <c r="A198" s="41" t="s">
        <v>47</v>
      </c>
      <c r="B198" s="63" t="s">
        <v>201</v>
      </c>
      <c r="C198" s="63" t="s">
        <v>202</v>
      </c>
      <c r="D198" s="63" t="s">
        <v>153</v>
      </c>
      <c r="E198" s="64" t="s">
        <v>48</v>
      </c>
    </row>
    <row r="199" spans="1:6" x14ac:dyDescent="0.2">
      <c r="A199" s="44" t="s">
        <v>50</v>
      </c>
      <c r="B199" s="61" t="s">
        <v>203</v>
      </c>
      <c r="C199" s="61" t="s">
        <v>203</v>
      </c>
      <c r="D199" s="61" t="s">
        <v>204</v>
      </c>
      <c r="E199" s="62" t="s">
        <v>205</v>
      </c>
    </row>
    <row r="200" spans="1:6" x14ac:dyDescent="0.2">
      <c r="A200" s="41" t="s">
        <v>206</v>
      </c>
      <c r="B200" s="47">
        <v>100</v>
      </c>
      <c r="C200" s="47">
        <v>100</v>
      </c>
      <c r="D200" s="47">
        <v>80</v>
      </c>
      <c r="E200" s="48">
        <v>80</v>
      </c>
    </row>
    <row r="201" spans="1:6" x14ac:dyDescent="0.2">
      <c r="A201" s="44" t="s">
        <v>207</v>
      </c>
      <c r="B201" s="45">
        <v>9.5</v>
      </c>
      <c r="C201" s="45">
        <v>9.5</v>
      </c>
      <c r="D201" s="45">
        <v>9</v>
      </c>
      <c r="E201" s="46">
        <v>9.5</v>
      </c>
    </row>
    <row r="202" spans="1:6" x14ac:dyDescent="0.2">
      <c r="A202" s="41" t="s">
        <v>54</v>
      </c>
      <c r="B202" s="47">
        <v>0.02</v>
      </c>
      <c r="C202" s="47">
        <v>0.02</v>
      </c>
      <c r="D202" s="47">
        <v>0.02</v>
      </c>
      <c r="E202" s="48">
        <v>0.02</v>
      </c>
    </row>
    <row r="203" spans="1:6" x14ac:dyDescent="0.2">
      <c r="A203" s="44" t="s">
        <v>55</v>
      </c>
      <c r="B203" s="49">
        <v>6.0800000000000003E-3</v>
      </c>
      <c r="C203" s="49">
        <v>6.0800000000000003E-3</v>
      </c>
      <c r="D203" s="49">
        <v>6.0800000000000003E-3</v>
      </c>
      <c r="E203" s="49">
        <v>6.0800000000000003E-3</v>
      </c>
      <c r="F203" s="15"/>
    </row>
    <row r="204" spans="1:6" x14ac:dyDescent="0.2">
      <c r="A204" s="41" t="s">
        <v>56</v>
      </c>
      <c r="B204" s="47">
        <v>1</v>
      </c>
      <c r="C204" s="47">
        <v>2</v>
      </c>
      <c r="D204" s="47">
        <v>4</v>
      </c>
      <c r="E204" s="48">
        <v>0.5</v>
      </c>
      <c r="F204" s="24"/>
    </row>
    <row r="205" spans="1:6" x14ac:dyDescent="0.2">
      <c r="A205" s="44" t="s">
        <v>57</v>
      </c>
      <c r="B205" s="69">
        <v>0.22600000000000001</v>
      </c>
      <c r="C205" s="69">
        <v>0.45200000000000001</v>
      </c>
      <c r="D205" s="69">
        <v>0.90400000000000003</v>
      </c>
      <c r="E205" s="69">
        <v>0.113</v>
      </c>
      <c r="F205" s="15"/>
    </row>
    <row r="206" spans="1:6" x14ac:dyDescent="0.2">
      <c r="A206" s="41" t="s">
        <v>104</v>
      </c>
      <c r="B206" s="47">
        <v>0.2</v>
      </c>
      <c r="C206" s="47">
        <v>0.2</v>
      </c>
      <c r="D206" s="47">
        <v>0.2</v>
      </c>
      <c r="E206" s="48">
        <v>0.2</v>
      </c>
    </row>
    <row r="208" spans="1:6" x14ac:dyDescent="0.2">
      <c r="A208" s="71" t="s">
        <v>214</v>
      </c>
      <c r="B208" s="72" t="s">
        <v>229</v>
      </c>
      <c r="C208" s="73">
        <v>0.43541666666666662</v>
      </c>
      <c r="D208" s="73">
        <v>0.41666666666666669</v>
      </c>
      <c r="E208" s="73">
        <v>0.40972222222222227</v>
      </c>
    </row>
    <row r="209" spans="1:7" x14ac:dyDescent="0.2">
      <c r="A209" s="74" t="s">
        <v>215</v>
      </c>
      <c r="B209" s="75" t="s">
        <v>225</v>
      </c>
      <c r="C209" s="75" t="s">
        <v>225</v>
      </c>
      <c r="D209" s="75" t="s">
        <v>225</v>
      </c>
      <c r="E209" s="75" t="s">
        <v>225</v>
      </c>
    </row>
    <row r="210" spans="1:7" x14ac:dyDescent="0.2">
      <c r="A210" s="76" t="s">
        <v>41</v>
      </c>
      <c r="B210" s="77" t="s">
        <v>126</v>
      </c>
      <c r="C210" s="77" t="s">
        <v>126</v>
      </c>
      <c r="D210" s="77" t="s">
        <v>126</v>
      </c>
      <c r="E210" s="77" t="s">
        <v>126</v>
      </c>
    </row>
    <row r="211" spans="1:7" x14ac:dyDescent="0.2">
      <c r="A211" s="78" t="s">
        <v>43</v>
      </c>
      <c r="B211" s="79" t="s">
        <v>216</v>
      </c>
      <c r="C211" s="79" t="s">
        <v>227</v>
      </c>
      <c r="D211" s="79" t="s">
        <v>227</v>
      </c>
      <c r="E211" s="79" t="s">
        <v>227</v>
      </c>
    </row>
    <row r="212" spans="1:7" x14ac:dyDescent="0.2">
      <c r="A212" s="80" t="s">
        <v>44</v>
      </c>
      <c r="B212" s="77" t="s">
        <v>217</v>
      </c>
      <c r="C212" s="77" t="s">
        <v>228</v>
      </c>
      <c r="D212" s="77" t="s">
        <v>218</v>
      </c>
      <c r="E212" s="77" t="s">
        <v>228</v>
      </c>
    </row>
    <row r="213" spans="1:7" x14ac:dyDescent="0.2">
      <c r="A213" s="78" t="s">
        <v>45</v>
      </c>
      <c r="B213" s="79" t="s">
        <v>219</v>
      </c>
      <c r="C213" s="79" t="s">
        <v>219</v>
      </c>
      <c r="D213" s="79" t="s">
        <v>219</v>
      </c>
      <c r="E213" s="79" t="s">
        <v>219</v>
      </c>
    </row>
    <row r="214" spans="1:7" x14ac:dyDescent="0.2">
      <c r="A214" s="80" t="s">
        <v>47</v>
      </c>
      <c r="B214" s="77" t="s">
        <v>48</v>
      </c>
      <c r="C214" s="77" t="s">
        <v>48</v>
      </c>
      <c r="D214" s="77" t="s">
        <v>48</v>
      </c>
      <c r="E214" s="77" t="s">
        <v>48</v>
      </c>
    </row>
    <row r="215" spans="1:7" x14ac:dyDescent="0.2">
      <c r="A215" s="78" t="s">
        <v>50</v>
      </c>
      <c r="B215" s="79" t="s">
        <v>220</v>
      </c>
      <c r="C215" s="79" t="s">
        <v>220</v>
      </c>
      <c r="D215" s="79" t="s">
        <v>220</v>
      </c>
      <c r="E215" s="79" t="s">
        <v>48</v>
      </c>
    </row>
    <row r="216" spans="1:7" x14ac:dyDescent="0.2">
      <c r="A216" s="80" t="s">
        <v>52</v>
      </c>
      <c r="B216" s="81">
        <v>50</v>
      </c>
      <c r="C216" s="81">
        <v>20</v>
      </c>
      <c r="D216" s="81">
        <v>10</v>
      </c>
      <c r="E216" s="81">
        <v>75</v>
      </c>
    </row>
    <row r="217" spans="1:7" x14ac:dyDescent="0.2">
      <c r="A217" s="78" t="s">
        <v>226</v>
      </c>
      <c r="B217" s="82">
        <v>7.5</v>
      </c>
      <c r="C217" s="82">
        <v>7.5</v>
      </c>
      <c r="D217" s="82">
        <v>7.5</v>
      </c>
      <c r="E217" s="82">
        <v>7.5</v>
      </c>
    </row>
    <row r="218" spans="1:7" x14ac:dyDescent="0.2">
      <c r="A218" s="80" t="s">
        <v>221</v>
      </c>
      <c r="B218" s="81">
        <v>0.05</v>
      </c>
      <c r="C218" s="81">
        <v>0.05</v>
      </c>
      <c r="D218" s="81">
        <v>0.02</v>
      </c>
      <c r="E218" s="81">
        <v>0.05</v>
      </c>
    </row>
    <row r="219" spans="1:7" x14ac:dyDescent="0.2">
      <c r="A219" s="78" t="s">
        <v>222</v>
      </c>
      <c r="B219" s="83">
        <v>1.52E-2</v>
      </c>
      <c r="C219" s="83">
        <v>1.52E-2</v>
      </c>
      <c r="D219" s="83">
        <v>6.0800000000000003E-3</v>
      </c>
      <c r="E219" s="83">
        <v>1.52E-2</v>
      </c>
      <c r="G219">
        <v>0.30399999999999999</v>
      </c>
    </row>
    <row r="220" spans="1:7" x14ac:dyDescent="0.2">
      <c r="A220" s="80" t="s">
        <v>223</v>
      </c>
      <c r="B220" s="81">
        <v>2</v>
      </c>
      <c r="C220" s="81">
        <v>1</v>
      </c>
      <c r="D220" s="81">
        <v>5</v>
      </c>
      <c r="E220" s="81">
        <v>2</v>
      </c>
    </row>
    <row r="221" spans="1:7" x14ac:dyDescent="0.2">
      <c r="A221" s="78" t="s">
        <v>224</v>
      </c>
      <c r="B221" s="84">
        <v>0.45200000000000001</v>
      </c>
      <c r="C221" s="84">
        <v>0.22600000000000001</v>
      </c>
      <c r="D221" s="84">
        <v>1.1300000000000001</v>
      </c>
      <c r="E221" s="84">
        <v>0.45200000000000001</v>
      </c>
      <c r="G221">
        <v>0.22600000000000001</v>
      </c>
    </row>
    <row r="222" spans="1:7" x14ac:dyDescent="0.2">
      <c r="A222" s="80" t="s">
        <v>104</v>
      </c>
      <c r="B222" s="81">
        <v>0.2</v>
      </c>
      <c r="C222" s="81">
        <v>0.2</v>
      </c>
      <c r="D222" s="81">
        <v>0.2</v>
      </c>
      <c r="E222" s="81">
        <v>0.2</v>
      </c>
    </row>
    <row r="223" spans="1:7" ht="13.8" thickBot="1" x14ac:dyDescent="0.25"/>
    <row r="224" spans="1:7" x14ac:dyDescent="0.2">
      <c r="A224" s="38" t="s">
        <v>29</v>
      </c>
      <c r="B224" s="10" t="s">
        <v>230</v>
      </c>
      <c r="C224" s="10" t="s">
        <v>231</v>
      </c>
      <c r="D224" s="10" t="s">
        <v>232</v>
      </c>
      <c r="E224" s="11" t="s">
        <v>233</v>
      </c>
    </row>
    <row r="225" spans="1:7" x14ac:dyDescent="0.2">
      <c r="A225" s="44" t="s">
        <v>34</v>
      </c>
      <c r="B225" s="13" t="s">
        <v>243</v>
      </c>
      <c r="C225" s="13" t="s">
        <v>235</v>
      </c>
      <c r="D225" s="13" t="s">
        <v>241</v>
      </c>
      <c r="E225" s="13" t="s">
        <v>242</v>
      </c>
    </row>
    <row r="226" spans="1:7" x14ac:dyDescent="0.2">
      <c r="A226" s="44" t="s">
        <v>39</v>
      </c>
      <c r="B226" s="14" t="s">
        <v>234</v>
      </c>
      <c r="C226" s="14" t="s">
        <v>234</v>
      </c>
      <c r="D226" s="14" t="s">
        <v>234</v>
      </c>
      <c r="E226" s="15" t="s">
        <v>234</v>
      </c>
    </row>
    <row r="227" spans="1:7" x14ac:dyDescent="0.2">
      <c r="A227" s="76" t="s">
        <v>41</v>
      </c>
      <c r="B227" s="77" t="s">
        <v>126</v>
      </c>
      <c r="C227" s="77" t="s">
        <v>126</v>
      </c>
      <c r="D227" s="77" t="s">
        <v>126</v>
      </c>
      <c r="E227" s="77" t="s">
        <v>126</v>
      </c>
    </row>
    <row r="228" spans="1:7" x14ac:dyDescent="0.2">
      <c r="A228" s="78" t="s">
        <v>43</v>
      </c>
      <c r="B228" s="79" t="s">
        <v>236</v>
      </c>
      <c r="C228" s="79" t="s">
        <v>236</v>
      </c>
      <c r="D228" s="79" t="s">
        <v>237</v>
      </c>
      <c r="E228" s="79" t="s">
        <v>238</v>
      </c>
    </row>
    <row r="229" spans="1:7" x14ac:dyDescent="0.2">
      <c r="A229" s="80" t="s">
        <v>44</v>
      </c>
      <c r="B229" s="77" t="s">
        <v>244</v>
      </c>
      <c r="C229" s="77" t="s">
        <v>238</v>
      </c>
      <c r="D229" s="77" t="s">
        <v>237</v>
      </c>
      <c r="E229" s="77" t="s">
        <v>238</v>
      </c>
    </row>
    <row r="230" spans="1:7" x14ac:dyDescent="0.2">
      <c r="A230" s="78" t="s">
        <v>45</v>
      </c>
      <c r="B230" s="79" t="s">
        <v>219</v>
      </c>
      <c r="C230" s="79" t="s">
        <v>219</v>
      </c>
      <c r="D230" s="79" t="s">
        <v>219</v>
      </c>
      <c r="E230" s="79" t="s">
        <v>219</v>
      </c>
    </row>
    <row r="231" spans="1:7" x14ac:dyDescent="0.2">
      <c r="A231" s="80" t="s">
        <v>47</v>
      </c>
      <c r="B231" s="77" t="s">
        <v>239</v>
      </c>
      <c r="C231" s="77" t="s">
        <v>239</v>
      </c>
      <c r="D231" s="77" t="s">
        <v>239</v>
      </c>
      <c r="E231" s="77" t="s">
        <v>239</v>
      </c>
    </row>
    <row r="232" spans="1:7" x14ac:dyDescent="0.2">
      <c r="A232" s="78" t="s">
        <v>50</v>
      </c>
      <c r="B232" s="79" t="s">
        <v>239</v>
      </c>
      <c r="C232" s="79" t="s">
        <v>239</v>
      </c>
      <c r="D232" s="79" t="s">
        <v>239</v>
      </c>
      <c r="E232" s="79" t="s">
        <v>239</v>
      </c>
    </row>
    <row r="233" spans="1:7" x14ac:dyDescent="0.2">
      <c r="A233" s="80" t="s">
        <v>240</v>
      </c>
      <c r="B233" s="81">
        <v>7</v>
      </c>
      <c r="C233" s="81">
        <v>5</v>
      </c>
      <c r="D233" s="81">
        <v>7</v>
      </c>
      <c r="E233" s="81">
        <v>7</v>
      </c>
    </row>
    <row r="234" spans="1:7" x14ac:dyDescent="0.2">
      <c r="A234" s="78" t="s">
        <v>245</v>
      </c>
      <c r="B234" s="82">
        <v>8</v>
      </c>
      <c r="C234" s="82">
        <v>10</v>
      </c>
      <c r="D234" s="82">
        <v>8</v>
      </c>
      <c r="E234" s="82">
        <v>7.5</v>
      </c>
    </row>
    <row r="235" spans="1:7" x14ac:dyDescent="0.2">
      <c r="A235" s="80" t="s">
        <v>221</v>
      </c>
      <c r="B235" s="81">
        <v>0.03</v>
      </c>
      <c r="C235" s="81">
        <v>0.05</v>
      </c>
      <c r="D235" s="81">
        <v>0.02</v>
      </c>
      <c r="E235" s="81">
        <v>0.02</v>
      </c>
    </row>
    <row r="236" spans="1:7" x14ac:dyDescent="0.2">
      <c r="A236" s="78" t="s">
        <v>222</v>
      </c>
      <c r="B236" s="83">
        <f>B235*G$236</f>
        <v>9.1199999999999996E-3</v>
      </c>
      <c r="C236" s="83">
        <f t="shared" ref="C236:D236" si="0">C235*H$236</f>
        <v>0</v>
      </c>
      <c r="D236" s="83">
        <f t="shared" si="0"/>
        <v>0</v>
      </c>
      <c r="E236" s="83" t="e">
        <f>E235*#REF!</f>
        <v>#REF!</v>
      </c>
      <c r="G236">
        <v>0.30399999999999999</v>
      </c>
    </row>
    <row r="237" spans="1:7" x14ac:dyDescent="0.2">
      <c r="A237" s="80" t="s">
        <v>223</v>
      </c>
      <c r="B237" s="81">
        <v>6</v>
      </c>
      <c r="C237" s="81">
        <v>8</v>
      </c>
      <c r="D237" s="81">
        <v>10</v>
      </c>
      <c r="E237" s="81">
        <v>10</v>
      </c>
    </row>
    <row r="238" spans="1:7" x14ac:dyDescent="0.2">
      <c r="A238" s="78" t="s">
        <v>224</v>
      </c>
      <c r="B238" s="83">
        <f>B237*$G$238</f>
        <v>1.3560000000000001</v>
      </c>
      <c r="C238" s="83">
        <f t="shared" ref="C238:E238" si="1">C237*$G$238</f>
        <v>1.8080000000000001</v>
      </c>
      <c r="D238" s="83">
        <f t="shared" si="1"/>
        <v>2.2600000000000002</v>
      </c>
      <c r="E238" s="83">
        <f t="shared" si="1"/>
        <v>2.2600000000000002</v>
      </c>
      <c r="G238">
        <v>0.22600000000000001</v>
      </c>
    </row>
    <row r="239" spans="1:7" x14ac:dyDescent="0.2">
      <c r="A239" s="80" t="s">
        <v>246</v>
      </c>
      <c r="B239" s="81">
        <v>0.2</v>
      </c>
      <c r="C239" s="81">
        <v>0.1</v>
      </c>
      <c r="D239" s="81">
        <v>0.1</v>
      </c>
      <c r="E239" s="81">
        <v>0.2</v>
      </c>
    </row>
    <row r="240" spans="1:7" ht="13.8" thickBot="1" x14ac:dyDescent="0.25"/>
    <row r="241" spans="1:7" x14ac:dyDescent="0.2">
      <c r="A241" s="38" t="s">
        <v>29</v>
      </c>
      <c r="B241" s="39" t="s">
        <v>248</v>
      </c>
      <c r="C241" s="39" t="s">
        <v>249</v>
      </c>
      <c r="D241" s="39" t="s">
        <v>32</v>
      </c>
      <c r="E241" s="40" t="s">
        <v>250</v>
      </c>
    </row>
    <row r="242" spans="1:7" x14ac:dyDescent="0.2">
      <c r="A242" s="41" t="s">
        <v>34</v>
      </c>
      <c r="B242" s="42">
        <v>42913</v>
      </c>
      <c r="C242" s="42">
        <v>42913</v>
      </c>
      <c r="D242" s="42">
        <v>42913</v>
      </c>
      <c r="E242" s="43">
        <v>42913</v>
      </c>
    </row>
    <row r="243" spans="1:7" x14ac:dyDescent="0.2">
      <c r="A243" s="44" t="s">
        <v>39</v>
      </c>
      <c r="B243" s="45" t="s">
        <v>247</v>
      </c>
      <c r="C243" s="45" t="s">
        <v>247</v>
      </c>
      <c r="D243" s="45" t="s">
        <v>247</v>
      </c>
      <c r="E243" s="46" t="s">
        <v>247</v>
      </c>
    </row>
    <row r="244" spans="1:7" x14ac:dyDescent="0.2">
      <c r="A244" s="41" t="s">
        <v>41</v>
      </c>
      <c r="B244" s="47" t="s">
        <v>63</v>
      </c>
      <c r="C244" s="47" t="s">
        <v>63</v>
      </c>
      <c r="D244" s="47" t="s">
        <v>63</v>
      </c>
      <c r="E244" s="48" t="s">
        <v>63</v>
      </c>
    </row>
    <row r="245" spans="1:7" x14ac:dyDescent="0.2">
      <c r="A245" s="44" t="s">
        <v>43</v>
      </c>
      <c r="B245" s="45">
        <v>26.5</v>
      </c>
      <c r="C245" s="45">
        <v>25.7</v>
      </c>
      <c r="D245" s="45">
        <v>26.3</v>
      </c>
      <c r="E245" s="46">
        <v>29.6</v>
      </c>
    </row>
    <row r="246" spans="1:7" x14ac:dyDescent="0.2">
      <c r="A246" s="41" t="s">
        <v>44</v>
      </c>
      <c r="B246" s="47">
        <v>18.600000000000001</v>
      </c>
      <c r="C246" s="47">
        <v>20.2</v>
      </c>
      <c r="D246" s="47">
        <v>21.2</v>
      </c>
      <c r="E246" s="48">
        <v>21</v>
      </c>
    </row>
    <row r="247" spans="1:7" x14ac:dyDescent="0.2">
      <c r="A247" s="44" t="s">
        <v>45</v>
      </c>
      <c r="B247" s="45" t="s">
        <v>64</v>
      </c>
      <c r="C247" s="45" t="s">
        <v>64</v>
      </c>
      <c r="D247" s="45" t="s">
        <v>64</v>
      </c>
      <c r="E247" s="46" t="s">
        <v>64</v>
      </c>
    </row>
    <row r="248" spans="1:7" x14ac:dyDescent="0.2">
      <c r="A248" s="41" t="s">
        <v>47</v>
      </c>
      <c r="B248" s="47" t="s">
        <v>48</v>
      </c>
      <c r="C248" s="47" t="s">
        <v>251</v>
      </c>
      <c r="D248" s="47" t="s">
        <v>48</v>
      </c>
      <c r="E248" s="48" t="s">
        <v>252</v>
      </c>
    </row>
    <row r="249" spans="1:7" x14ac:dyDescent="0.2">
      <c r="A249" s="44" t="s">
        <v>50</v>
      </c>
      <c r="B249" s="45" t="s">
        <v>251</v>
      </c>
      <c r="C249" s="45" t="s">
        <v>251</v>
      </c>
      <c r="D249" s="45" t="s">
        <v>253</v>
      </c>
      <c r="E249" s="46" t="s">
        <v>254</v>
      </c>
    </row>
    <row r="250" spans="1:7" x14ac:dyDescent="0.2">
      <c r="A250" s="41" t="s">
        <v>255</v>
      </c>
      <c r="B250" s="47">
        <v>3</v>
      </c>
      <c r="C250" s="47">
        <v>3</v>
      </c>
      <c r="D250" s="47">
        <v>7</v>
      </c>
      <c r="E250" s="48">
        <v>7</v>
      </c>
    </row>
    <row r="251" spans="1:7" x14ac:dyDescent="0.2">
      <c r="A251" s="44" t="s">
        <v>256</v>
      </c>
      <c r="B251" s="45">
        <v>7.5</v>
      </c>
      <c r="C251" s="45">
        <v>8</v>
      </c>
      <c r="D251" s="45">
        <v>7.5</v>
      </c>
      <c r="E251" s="46">
        <v>7.7</v>
      </c>
    </row>
    <row r="252" spans="1:7" x14ac:dyDescent="0.2">
      <c r="A252" s="41" t="s">
        <v>54</v>
      </c>
      <c r="B252" s="47">
        <v>0.03</v>
      </c>
      <c r="C252" s="47">
        <v>0.03</v>
      </c>
      <c r="D252" s="47">
        <v>0.02</v>
      </c>
      <c r="E252" s="48">
        <v>0.02</v>
      </c>
    </row>
    <row r="253" spans="1:7" x14ac:dyDescent="0.2">
      <c r="A253" s="44" t="s">
        <v>55</v>
      </c>
      <c r="B253" s="49">
        <v>9.1199999999999996E-3</v>
      </c>
      <c r="C253" s="49">
        <v>9.1199999999999996E-3</v>
      </c>
      <c r="D253" s="49">
        <v>6.0800000000000003E-3</v>
      </c>
      <c r="E253" s="49">
        <v>6.0800000000000003E-3</v>
      </c>
      <c r="G253">
        <v>0.30399999999999999</v>
      </c>
    </row>
    <row r="254" spans="1:7" x14ac:dyDescent="0.2">
      <c r="A254" s="41" t="s">
        <v>56</v>
      </c>
      <c r="B254" s="47">
        <v>20</v>
      </c>
      <c r="C254" s="47">
        <v>15</v>
      </c>
      <c r="D254" s="47">
        <v>10</v>
      </c>
      <c r="E254" s="48">
        <v>2</v>
      </c>
    </row>
    <row r="255" spans="1:7" x14ac:dyDescent="0.2">
      <c r="A255" s="44" t="s">
        <v>57</v>
      </c>
      <c r="B255" s="50">
        <v>4.5200000000000005</v>
      </c>
      <c r="C255" s="50">
        <v>3.39</v>
      </c>
      <c r="D255" s="50">
        <v>2.2600000000000002</v>
      </c>
      <c r="E255" s="50">
        <v>0.45200000000000001</v>
      </c>
      <c r="G255">
        <v>0.22600000000000001</v>
      </c>
    </row>
    <row r="256" spans="1:7" x14ac:dyDescent="0.2">
      <c r="A256" s="41" t="s">
        <v>257</v>
      </c>
      <c r="B256" s="47">
        <v>0.2</v>
      </c>
      <c r="C256" s="47">
        <v>0.2</v>
      </c>
      <c r="D256" s="47">
        <v>0.2</v>
      </c>
      <c r="E256" s="48">
        <v>0.2</v>
      </c>
    </row>
    <row r="257" spans="1:7" ht="13.8" thickBot="1" x14ac:dyDescent="0.25"/>
    <row r="258" spans="1:7" x14ac:dyDescent="0.2">
      <c r="A258" s="38" t="s">
        <v>29</v>
      </c>
      <c r="B258" s="39" t="s">
        <v>3</v>
      </c>
      <c r="C258" s="39" t="s">
        <v>277</v>
      </c>
      <c r="D258" s="39" t="s">
        <v>32</v>
      </c>
      <c r="E258" s="40" t="s">
        <v>278</v>
      </c>
    </row>
    <row r="259" spans="1:7" x14ac:dyDescent="0.2">
      <c r="A259" s="41" t="s">
        <v>34</v>
      </c>
      <c r="B259" s="90" t="s">
        <v>279</v>
      </c>
      <c r="C259" s="90" t="s">
        <v>280</v>
      </c>
      <c r="D259" s="90" t="s">
        <v>281</v>
      </c>
      <c r="E259" s="91" t="s">
        <v>282</v>
      </c>
    </row>
    <row r="260" spans="1:7" x14ac:dyDescent="0.2">
      <c r="A260" s="44" t="s">
        <v>39</v>
      </c>
      <c r="B260" s="92" t="s">
        <v>283</v>
      </c>
      <c r="C260" s="92" t="s">
        <v>283</v>
      </c>
      <c r="D260" s="92" t="s">
        <v>283</v>
      </c>
      <c r="E260" s="93" t="s">
        <v>283</v>
      </c>
    </row>
    <row r="261" spans="1:7" x14ac:dyDescent="0.2">
      <c r="A261" s="41" t="s">
        <v>41</v>
      </c>
      <c r="B261" s="94" t="s">
        <v>63</v>
      </c>
      <c r="C261" s="94" t="s">
        <v>63</v>
      </c>
      <c r="D261" s="94" t="s">
        <v>63</v>
      </c>
      <c r="E261" s="95" t="s">
        <v>63</v>
      </c>
    </row>
    <row r="262" spans="1:7" x14ac:dyDescent="0.2">
      <c r="A262" s="44" t="s">
        <v>43</v>
      </c>
      <c r="B262" s="96">
        <v>32</v>
      </c>
      <c r="C262" s="97" t="s">
        <v>284</v>
      </c>
      <c r="D262" s="97" t="s">
        <v>284</v>
      </c>
      <c r="E262" s="98" t="s">
        <v>284</v>
      </c>
    </row>
    <row r="263" spans="1:7" x14ac:dyDescent="0.2">
      <c r="A263" s="41" t="s">
        <v>44</v>
      </c>
      <c r="B263" s="99">
        <v>23</v>
      </c>
      <c r="C263" s="94" t="s">
        <v>285</v>
      </c>
      <c r="D263" s="94" t="s">
        <v>285</v>
      </c>
      <c r="E263" s="95" t="s">
        <v>285</v>
      </c>
    </row>
    <row r="264" spans="1:7" x14ac:dyDescent="0.2">
      <c r="A264" s="44" t="s">
        <v>45</v>
      </c>
      <c r="B264" s="92" t="s">
        <v>286</v>
      </c>
      <c r="C264" s="92" t="s">
        <v>286</v>
      </c>
      <c r="D264" s="92" t="s">
        <v>286</v>
      </c>
      <c r="E264" s="93" t="s">
        <v>286</v>
      </c>
    </row>
    <row r="265" spans="1:7" x14ac:dyDescent="0.2">
      <c r="A265" s="41" t="s">
        <v>47</v>
      </c>
      <c r="B265" s="94" t="s">
        <v>48</v>
      </c>
      <c r="C265" s="94" t="s">
        <v>48</v>
      </c>
      <c r="D265" s="94" t="s">
        <v>48</v>
      </c>
      <c r="E265" s="95" t="s">
        <v>48</v>
      </c>
    </row>
    <row r="266" spans="1:7" x14ac:dyDescent="0.2">
      <c r="A266" s="44" t="s">
        <v>50</v>
      </c>
      <c r="B266" s="92" t="s">
        <v>48</v>
      </c>
      <c r="C266" s="92" t="s">
        <v>48</v>
      </c>
      <c r="D266" s="92" t="s">
        <v>48</v>
      </c>
      <c r="E266" s="93" t="s">
        <v>48</v>
      </c>
    </row>
    <row r="267" spans="1:7" x14ac:dyDescent="0.2">
      <c r="A267" s="41" t="s">
        <v>11</v>
      </c>
      <c r="B267" s="94">
        <v>5</v>
      </c>
      <c r="C267" s="94">
        <v>5</v>
      </c>
      <c r="D267" s="94">
        <v>4</v>
      </c>
      <c r="E267" s="95">
        <v>3</v>
      </c>
    </row>
    <row r="268" spans="1:7" x14ac:dyDescent="0.2">
      <c r="A268" s="44" t="s">
        <v>53</v>
      </c>
      <c r="B268" s="92">
        <v>7.5</v>
      </c>
      <c r="C268" s="92">
        <v>7.7</v>
      </c>
      <c r="D268" s="92">
        <v>7.7</v>
      </c>
      <c r="E268" s="93">
        <v>7.5</v>
      </c>
    </row>
    <row r="269" spans="1:7" x14ac:dyDescent="0.2">
      <c r="A269" s="41" t="s">
        <v>54</v>
      </c>
      <c r="B269" s="94">
        <v>0.03</v>
      </c>
      <c r="C269" s="94">
        <v>7.0000000000000007E-2</v>
      </c>
      <c r="D269" s="94">
        <v>0.02</v>
      </c>
      <c r="E269" s="95">
        <v>0.02</v>
      </c>
    </row>
    <row r="270" spans="1:7" x14ac:dyDescent="0.2">
      <c r="A270" s="44" t="s">
        <v>55</v>
      </c>
      <c r="B270" s="16">
        <f>$G$270*B269</f>
        <v>9.1199999999999996E-3</v>
      </c>
      <c r="C270" s="16">
        <f t="shared" ref="C270:E270" si="2">$G$270*C269</f>
        <v>2.128E-2</v>
      </c>
      <c r="D270" s="16">
        <f t="shared" si="2"/>
        <v>6.0800000000000003E-3</v>
      </c>
      <c r="E270" s="16">
        <f t="shared" si="2"/>
        <v>6.0800000000000003E-3</v>
      </c>
      <c r="G270">
        <v>0.30399999999999999</v>
      </c>
    </row>
    <row r="271" spans="1:7" x14ac:dyDescent="0.2">
      <c r="A271" s="41" t="s">
        <v>56</v>
      </c>
      <c r="B271" s="94">
        <v>5</v>
      </c>
      <c r="C271" s="94">
        <v>5</v>
      </c>
      <c r="D271" s="94">
        <v>5</v>
      </c>
      <c r="E271" s="95">
        <v>1</v>
      </c>
    </row>
    <row r="272" spans="1:7" x14ac:dyDescent="0.2">
      <c r="A272" s="44" t="s">
        <v>57</v>
      </c>
      <c r="B272" s="17">
        <f>$G$272*B271</f>
        <v>1.1300000000000001</v>
      </c>
      <c r="C272" s="17">
        <f t="shared" ref="C272:E272" si="3">$G$272*C271</f>
        <v>1.1300000000000001</v>
      </c>
      <c r="D272" s="17">
        <f t="shared" si="3"/>
        <v>1.1300000000000001</v>
      </c>
      <c r="E272" s="17">
        <f t="shared" si="3"/>
        <v>0.22600000000000001</v>
      </c>
      <c r="G272">
        <v>0.22600000000000001</v>
      </c>
    </row>
    <row r="273" spans="1:5" x14ac:dyDescent="0.2">
      <c r="A273" s="41" t="s">
        <v>104</v>
      </c>
      <c r="B273" s="94">
        <v>0.2</v>
      </c>
      <c r="C273" s="94">
        <v>0.2</v>
      </c>
      <c r="D273" s="94" t="s">
        <v>287</v>
      </c>
      <c r="E273" s="95" t="s">
        <v>287</v>
      </c>
    </row>
    <row r="274" spans="1:5" ht="13.8" thickBot="1" x14ac:dyDescent="0.25"/>
    <row r="275" spans="1:5" x14ac:dyDescent="0.2">
      <c r="A275" s="38" t="s">
        <v>29</v>
      </c>
      <c r="B275" s="39" t="s">
        <v>230</v>
      </c>
      <c r="C275" s="39" t="s">
        <v>258</v>
      </c>
      <c r="D275" s="39" t="s">
        <v>232</v>
      </c>
      <c r="E275" s="40" t="s">
        <v>233</v>
      </c>
    </row>
    <row r="276" spans="1:5" x14ac:dyDescent="0.2">
      <c r="A276" s="41" t="s">
        <v>34</v>
      </c>
      <c r="B276" s="21" t="s">
        <v>259</v>
      </c>
      <c r="C276" s="21" t="s">
        <v>260</v>
      </c>
      <c r="D276" s="21" t="s">
        <v>261</v>
      </c>
      <c r="E276" s="22" t="s">
        <v>262</v>
      </c>
    </row>
    <row r="277" spans="1:5" x14ac:dyDescent="0.2">
      <c r="A277" s="44" t="s">
        <v>39</v>
      </c>
      <c r="B277" s="14" t="s">
        <v>263</v>
      </c>
      <c r="C277" s="14" t="s">
        <v>263</v>
      </c>
      <c r="D277" s="14" t="s">
        <v>263</v>
      </c>
      <c r="E277" s="15" t="s">
        <v>263</v>
      </c>
    </row>
    <row r="278" spans="1:5" x14ac:dyDescent="0.2">
      <c r="A278" s="41" t="s">
        <v>41</v>
      </c>
      <c r="B278" s="23" t="s">
        <v>63</v>
      </c>
      <c r="C278" s="23" t="s">
        <v>63</v>
      </c>
      <c r="D278" s="23" t="s">
        <v>161</v>
      </c>
      <c r="E278" s="24" t="s">
        <v>63</v>
      </c>
    </row>
    <row r="279" spans="1:5" x14ac:dyDescent="0.2">
      <c r="A279" s="44" t="s">
        <v>43</v>
      </c>
      <c r="B279" s="14" t="s">
        <v>264</v>
      </c>
      <c r="C279" s="14" t="s">
        <v>265</v>
      </c>
      <c r="D279" s="14" t="s">
        <v>265</v>
      </c>
      <c r="E279" s="15" t="s">
        <v>266</v>
      </c>
    </row>
    <row r="280" spans="1:5" x14ac:dyDescent="0.2">
      <c r="A280" s="41" t="s">
        <v>44</v>
      </c>
      <c r="B280" s="23" t="s">
        <v>267</v>
      </c>
      <c r="C280" s="23" t="s">
        <v>268</v>
      </c>
      <c r="D280" s="23" t="s">
        <v>269</v>
      </c>
      <c r="E280" s="24" t="s">
        <v>270</v>
      </c>
    </row>
    <row r="281" spans="1:5" x14ac:dyDescent="0.2">
      <c r="A281" s="44" t="s">
        <v>45</v>
      </c>
      <c r="B281" s="14" t="s">
        <v>219</v>
      </c>
      <c r="C281" s="14" t="s">
        <v>219</v>
      </c>
      <c r="D281" s="14" t="s">
        <v>219</v>
      </c>
      <c r="E281" s="15" t="s">
        <v>219</v>
      </c>
    </row>
    <row r="282" spans="1:5" x14ac:dyDescent="0.2">
      <c r="A282" s="41" t="s">
        <v>47</v>
      </c>
      <c r="B282" s="23" t="s">
        <v>271</v>
      </c>
      <c r="C282" s="23" t="s">
        <v>272</v>
      </c>
      <c r="D282" s="23" t="s">
        <v>271</v>
      </c>
      <c r="E282" s="24" t="s">
        <v>273</v>
      </c>
    </row>
    <row r="283" spans="1:5" x14ac:dyDescent="0.2">
      <c r="A283" s="44" t="s">
        <v>50</v>
      </c>
      <c r="B283" s="14" t="s">
        <v>271</v>
      </c>
      <c r="C283" s="14" t="s">
        <v>272</v>
      </c>
      <c r="D283" s="14" t="s">
        <v>271</v>
      </c>
      <c r="E283" s="15" t="s">
        <v>271</v>
      </c>
    </row>
    <row r="284" spans="1:5" x14ac:dyDescent="0.2">
      <c r="A284" s="41" t="s">
        <v>274</v>
      </c>
      <c r="B284" s="23">
        <v>10</v>
      </c>
      <c r="C284" s="23">
        <v>10</v>
      </c>
      <c r="D284" s="23">
        <v>20</v>
      </c>
      <c r="E284" s="24">
        <v>10</v>
      </c>
    </row>
    <row r="285" spans="1:5" x14ac:dyDescent="0.2">
      <c r="A285" s="44" t="s">
        <v>275</v>
      </c>
      <c r="B285" s="14">
        <v>7.5</v>
      </c>
      <c r="C285" s="14">
        <v>8</v>
      </c>
      <c r="D285" s="14">
        <v>7.5</v>
      </c>
      <c r="E285" s="15">
        <v>8.5</v>
      </c>
    </row>
    <row r="286" spans="1:5" x14ac:dyDescent="0.2">
      <c r="A286" s="41" t="s">
        <v>54</v>
      </c>
      <c r="B286" s="23">
        <v>0.02</v>
      </c>
      <c r="C286" s="23">
        <v>0.02</v>
      </c>
      <c r="D286" s="23">
        <v>0.02</v>
      </c>
      <c r="E286" s="24">
        <v>0.02</v>
      </c>
    </row>
    <row r="287" spans="1:5" x14ac:dyDescent="0.2">
      <c r="A287" s="44"/>
      <c r="B287" s="16">
        <f>$G$304*B286</f>
        <v>6.0800000000000003E-3</v>
      </c>
      <c r="C287" s="16">
        <f>$G$304*C286</f>
        <v>6.0800000000000003E-3</v>
      </c>
      <c r="D287" s="16">
        <f>$G$304*D286</f>
        <v>6.0800000000000003E-3</v>
      </c>
      <c r="E287" s="16">
        <f>$G$304*E286</f>
        <v>6.0800000000000003E-3</v>
      </c>
    </row>
    <row r="288" spans="1:5" x14ac:dyDescent="0.2">
      <c r="A288" s="41" t="s">
        <v>56</v>
      </c>
      <c r="B288" s="23">
        <v>5</v>
      </c>
      <c r="C288" s="23">
        <v>5</v>
      </c>
      <c r="D288" s="23">
        <v>10</v>
      </c>
      <c r="E288" s="24">
        <v>2</v>
      </c>
    </row>
    <row r="289" spans="1:7" x14ac:dyDescent="0.2">
      <c r="A289" s="44"/>
      <c r="B289" s="17">
        <f>$G$306*B288</f>
        <v>1.1300000000000001</v>
      </c>
      <c r="C289" s="17">
        <f>$G$306*C288</f>
        <v>1.1300000000000001</v>
      </c>
      <c r="D289" s="17">
        <f>$G$306*D288</f>
        <v>2.2600000000000002</v>
      </c>
      <c r="E289" s="17">
        <f>$G$306*E288</f>
        <v>0.45200000000000001</v>
      </c>
    </row>
    <row r="290" spans="1:7" x14ac:dyDescent="0.2">
      <c r="A290" s="41" t="s">
        <v>276</v>
      </c>
      <c r="B290" s="23">
        <v>0.2</v>
      </c>
      <c r="C290" s="23">
        <v>0.2</v>
      </c>
      <c r="D290" s="23">
        <v>0.2</v>
      </c>
      <c r="E290" s="24">
        <v>0.2</v>
      </c>
    </row>
    <row r="291" spans="1:7" ht="13.8" thickBot="1" x14ac:dyDescent="0.25"/>
    <row r="292" spans="1:7" x14ac:dyDescent="0.2">
      <c r="A292" s="38" t="s">
        <v>29</v>
      </c>
      <c r="B292" s="39" t="s">
        <v>299</v>
      </c>
      <c r="C292" s="39" t="s">
        <v>300</v>
      </c>
      <c r="D292" s="39" t="s">
        <v>32</v>
      </c>
      <c r="E292" s="40" t="s">
        <v>301</v>
      </c>
    </row>
    <row r="293" spans="1:7" x14ac:dyDescent="0.2">
      <c r="A293" s="41" t="s">
        <v>34</v>
      </c>
      <c r="B293" s="21" t="s">
        <v>296</v>
      </c>
      <c r="C293" s="21" t="s">
        <v>302</v>
      </c>
      <c r="D293" s="21" t="s">
        <v>296</v>
      </c>
      <c r="E293" s="22" t="s">
        <v>296</v>
      </c>
    </row>
    <row r="294" spans="1:7" x14ac:dyDescent="0.2">
      <c r="A294" s="44" t="s">
        <v>39</v>
      </c>
      <c r="B294" s="100" t="s">
        <v>297</v>
      </c>
      <c r="C294" s="100" t="s">
        <v>297</v>
      </c>
      <c r="D294" s="100" t="s">
        <v>297</v>
      </c>
      <c r="E294" s="101" t="s">
        <v>297</v>
      </c>
    </row>
    <row r="295" spans="1:7" x14ac:dyDescent="0.2">
      <c r="A295" s="41" t="s">
        <v>41</v>
      </c>
      <c r="B295" s="23" t="s">
        <v>298</v>
      </c>
      <c r="C295" s="23" t="s">
        <v>298</v>
      </c>
      <c r="D295" s="23" t="s">
        <v>298</v>
      </c>
      <c r="E295" s="24" t="s">
        <v>298</v>
      </c>
    </row>
    <row r="296" spans="1:7" x14ac:dyDescent="0.2">
      <c r="A296" s="44" t="s">
        <v>43</v>
      </c>
      <c r="B296" s="14" t="s">
        <v>291</v>
      </c>
      <c r="C296" s="14" t="s">
        <v>291</v>
      </c>
      <c r="D296" s="14" t="s">
        <v>291</v>
      </c>
      <c r="E296" s="15" t="s">
        <v>293</v>
      </c>
    </row>
    <row r="297" spans="1:7" x14ac:dyDescent="0.2">
      <c r="A297" s="41" t="s">
        <v>44</v>
      </c>
      <c r="B297" s="23" t="s">
        <v>294</v>
      </c>
      <c r="C297" s="23" t="s">
        <v>86</v>
      </c>
      <c r="D297" s="23" t="s">
        <v>23</v>
      </c>
      <c r="E297" s="24" t="s">
        <v>295</v>
      </c>
    </row>
    <row r="298" spans="1:7" x14ac:dyDescent="0.2">
      <c r="A298" s="44" t="s">
        <v>45</v>
      </c>
      <c r="B298" s="14" t="s">
        <v>292</v>
      </c>
      <c r="C298" s="14" t="s">
        <v>292</v>
      </c>
      <c r="D298" s="14" t="s">
        <v>292</v>
      </c>
      <c r="E298" s="15" t="s">
        <v>292</v>
      </c>
    </row>
    <row r="299" spans="1:7" x14ac:dyDescent="0.2">
      <c r="A299" s="41" t="s">
        <v>47</v>
      </c>
      <c r="B299" s="23" t="s">
        <v>289</v>
      </c>
      <c r="C299" s="23" t="s">
        <v>289</v>
      </c>
      <c r="D299" s="23" t="s">
        <v>289</v>
      </c>
      <c r="E299" s="24" t="s">
        <v>289</v>
      </c>
    </row>
    <row r="300" spans="1:7" x14ac:dyDescent="0.2">
      <c r="A300" s="44" t="s">
        <v>50</v>
      </c>
      <c r="B300" s="14" t="s">
        <v>290</v>
      </c>
      <c r="C300" s="14" t="s">
        <v>290</v>
      </c>
      <c r="D300" s="14" t="s">
        <v>290</v>
      </c>
      <c r="E300" s="15" t="s">
        <v>290</v>
      </c>
    </row>
    <row r="301" spans="1:7" x14ac:dyDescent="0.2">
      <c r="A301" s="41" t="s">
        <v>52</v>
      </c>
      <c r="B301" s="23">
        <v>3</v>
      </c>
      <c r="C301" s="23">
        <v>4</v>
      </c>
      <c r="D301" s="23">
        <v>5</v>
      </c>
      <c r="E301" s="24">
        <v>7</v>
      </c>
    </row>
    <row r="302" spans="1:7" x14ac:dyDescent="0.2">
      <c r="A302" s="44" t="s">
        <v>53</v>
      </c>
      <c r="B302" s="14">
        <v>8</v>
      </c>
      <c r="C302" s="14">
        <v>9</v>
      </c>
      <c r="D302" s="14">
        <v>9</v>
      </c>
      <c r="E302" s="15">
        <v>9.5</v>
      </c>
    </row>
    <row r="303" spans="1:7" x14ac:dyDescent="0.2">
      <c r="A303" s="41" t="s">
        <v>54</v>
      </c>
      <c r="B303" s="23">
        <v>0.03</v>
      </c>
      <c r="C303" s="23">
        <v>7.0000000000000007E-2</v>
      </c>
      <c r="D303" s="23">
        <v>0.02</v>
      </c>
      <c r="E303" s="24">
        <v>0.01</v>
      </c>
    </row>
    <row r="304" spans="1:7" x14ac:dyDescent="0.2">
      <c r="A304" s="44" t="s">
        <v>55</v>
      </c>
      <c r="B304" s="16">
        <f>$G$304*B303</f>
        <v>9.1199999999999996E-3</v>
      </c>
      <c r="C304" s="16">
        <f t="shared" ref="C304:E304" si="4">$G$304*C303</f>
        <v>2.128E-2</v>
      </c>
      <c r="D304" s="16">
        <f t="shared" si="4"/>
        <v>6.0800000000000003E-3</v>
      </c>
      <c r="E304" s="16">
        <f t="shared" si="4"/>
        <v>3.0400000000000002E-3</v>
      </c>
      <c r="G304">
        <v>0.30399999999999999</v>
      </c>
    </row>
    <row r="305" spans="1:7" x14ac:dyDescent="0.2">
      <c r="A305" s="102" t="s">
        <v>56</v>
      </c>
      <c r="B305" s="103">
        <v>7</v>
      </c>
      <c r="C305" s="103">
        <v>10</v>
      </c>
      <c r="D305" s="103">
        <v>7</v>
      </c>
      <c r="E305" s="104">
        <v>1</v>
      </c>
    </row>
    <row r="306" spans="1:7" x14ac:dyDescent="0.2">
      <c r="A306" s="44" t="s">
        <v>57</v>
      </c>
      <c r="B306" s="33">
        <f>$G$306*B305</f>
        <v>1.5820000000000001</v>
      </c>
      <c r="C306" s="33">
        <f t="shared" ref="C306:E306" si="5">$G$306*C305</f>
        <v>2.2600000000000002</v>
      </c>
      <c r="D306" s="33">
        <f t="shared" si="5"/>
        <v>1.5820000000000001</v>
      </c>
      <c r="E306" s="33">
        <f t="shared" si="5"/>
        <v>0.22600000000000001</v>
      </c>
      <c r="G306">
        <v>0.22600000000000001</v>
      </c>
    </row>
    <row r="307" spans="1:7" x14ac:dyDescent="0.2">
      <c r="A307" s="41" t="s">
        <v>104</v>
      </c>
      <c r="B307" s="23">
        <v>0.2</v>
      </c>
      <c r="C307" s="23">
        <v>0.2</v>
      </c>
      <c r="D307" s="23">
        <v>0.2</v>
      </c>
      <c r="E307" s="24">
        <v>0.2</v>
      </c>
    </row>
    <row r="308" spans="1:7" ht="13.8" thickBot="1" x14ac:dyDescent="0.25"/>
    <row r="309" spans="1:7" x14ac:dyDescent="0.2">
      <c r="A309" s="38" t="s">
        <v>29</v>
      </c>
      <c r="B309" s="39" t="s">
        <v>307</v>
      </c>
      <c r="C309" s="39" t="s">
        <v>308</v>
      </c>
      <c r="D309" s="39" t="s">
        <v>32</v>
      </c>
      <c r="E309" s="40" t="s">
        <v>309</v>
      </c>
    </row>
    <row r="310" spans="1:7" x14ac:dyDescent="0.2">
      <c r="A310" s="41" t="s">
        <v>34</v>
      </c>
      <c r="B310" s="21">
        <v>43046</v>
      </c>
      <c r="C310" s="21">
        <v>43046</v>
      </c>
      <c r="D310" s="21">
        <v>43046</v>
      </c>
      <c r="E310" s="22">
        <v>43046</v>
      </c>
    </row>
    <row r="311" spans="1:7" x14ac:dyDescent="0.2">
      <c r="A311" s="44" t="s">
        <v>39</v>
      </c>
      <c r="B311" s="14" t="s">
        <v>125</v>
      </c>
      <c r="C311" s="14" t="s">
        <v>125</v>
      </c>
      <c r="D311" s="14" t="s">
        <v>125</v>
      </c>
      <c r="E311" s="15" t="s">
        <v>125</v>
      </c>
    </row>
    <row r="312" spans="1:7" x14ac:dyDescent="0.2">
      <c r="A312" s="41" t="s">
        <v>41</v>
      </c>
      <c r="B312" s="23" t="s">
        <v>126</v>
      </c>
      <c r="C312" s="23" t="s">
        <v>126</v>
      </c>
      <c r="D312" s="23" t="s">
        <v>126</v>
      </c>
      <c r="E312" s="24" t="s">
        <v>126</v>
      </c>
    </row>
    <row r="313" spans="1:7" x14ac:dyDescent="0.2">
      <c r="A313" s="44" t="s">
        <v>43</v>
      </c>
      <c r="B313" s="14" t="s">
        <v>310</v>
      </c>
      <c r="C313" s="14" t="s">
        <v>310</v>
      </c>
      <c r="D313" s="14" t="s">
        <v>311</v>
      </c>
      <c r="E313" s="15" t="s">
        <v>175</v>
      </c>
    </row>
    <row r="314" spans="1:7" x14ac:dyDescent="0.2">
      <c r="A314" s="41" t="s">
        <v>44</v>
      </c>
      <c r="B314" s="23" t="s">
        <v>312</v>
      </c>
      <c r="C314" s="23" t="s">
        <v>228</v>
      </c>
      <c r="D314" s="23" t="s">
        <v>227</v>
      </c>
      <c r="E314" s="24" t="s">
        <v>313</v>
      </c>
    </row>
    <row r="315" spans="1:7" x14ac:dyDescent="0.2">
      <c r="A315" s="44" t="s">
        <v>45</v>
      </c>
      <c r="B315" s="14"/>
      <c r="C315" s="14"/>
      <c r="D315" s="14"/>
      <c r="E315" s="15"/>
    </row>
    <row r="316" spans="1:7" x14ac:dyDescent="0.2">
      <c r="A316" s="41" t="s">
        <v>47</v>
      </c>
      <c r="B316" s="23" t="s">
        <v>48</v>
      </c>
      <c r="C316" s="23" t="s">
        <v>314</v>
      </c>
      <c r="D316" s="23" t="s">
        <v>48</v>
      </c>
      <c r="E316" s="24" t="s">
        <v>48</v>
      </c>
    </row>
    <row r="317" spans="1:7" x14ac:dyDescent="0.2">
      <c r="A317" s="44" t="s">
        <v>50</v>
      </c>
      <c r="B317" s="14" t="s">
        <v>48</v>
      </c>
      <c r="C317" s="14" t="s">
        <v>48</v>
      </c>
      <c r="D317" s="14" t="s">
        <v>48</v>
      </c>
      <c r="E317" s="15" t="s">
        <v>48</v>
      </c>
    </row>
    <row r="318" spans="1:7" x14ac:dyDescent="0.2">
      <c r="A318" s="41" t="s">
        <v>11</v>
      </c>
      <c r="B318" s="23">
        <v>5</v>
      </c>
      <c r="C318" s="23">
        <v>10</v>
      </c>
      <c r="D318" s="23">
        <v>5</v>
      </c>
      <c r="E318" s="24">
        <v>5</v>
      </c>
    </row>
    <row r="319" spans="1:7" x14ac:dyDescent="0.2">
      <c r="A319" s="44" t="s">
        <v>53</v>
      </c>
      <c r="B319" s="14">
        <v>8.5</v>
      </c>
      <c r="C319" s="14">
        <v>9.5</v>
      </c>
      <c r="D319" s="14">
        <v>9</v>
      </c>
      <c r="E319" s="15">
        <v>7.5</v>
      </c>
    </row>
    <row r="320" spans="1:7" x14ac:dyDescent="0.2">
      <c r="A320" s="41" t="s">
        <v>54</v>
      </c>
      <c r="B320" s="23">
        <v>0.05</v>
      </c>
      <c r="C320" s="23">
        <v>0.02</v>
      </c>
      <c r="D320" s="23">
        <v>0.02</v>
      </c>
      <c r="E320" s="24">
        <v>0.02</v>
      </c>
    </row>
    <row r="321" spans="1:7" x14ac:dyDescent="0.2">
      <c r="A321" s="44" t="s">
        <v>55</v>
      </c>
      <c r="B321" s="16">
        <f>B320*$G$321</f>
        <v>1.52E-2</v>
      </c>
      <c r="C321" s="16">
        <f t="shared" ref="C321:E321" si="6">C320*$G$321</f>
        <v>6.0800000000000003E-3</v>
      </c>
      <c r="D321" s="16">
        <f t="shared" si="6"/>
        <v>6.0800000000000003E-3</v>
      </c>
      <c r="E321" s="16">
        <f t="shared" si="6"/>
        <v>6.0800000000000003E-3</v>
      </c>
      <c r="G321">
        <v>0.30399999999999999</v>
      </c>
    </row>
    <row r="322" spans="1:7" x14ac:dyDescent="0.2">
      <c r="A322" s="41" t="s">
        <v>56</v>
      </c>
      <c r="B322" s="23">
        <v>20</v>
      </c>
      <c r="C322" s="23">
        <v>20</v>
      </c>
      <c r="D322" s="23">
        <v>3</v>
      </c>
      <c r="E322" s="24">
        <v>2</v>
      </c>
    </row>
    <row r="323" spans="1:7" x14ac:dyDescent="0.2">
      <c r="A323" s="44" t="s">
        <v>57</v>
      </c>
      <c r="B323" s="33">
        <f>B322*$G$323</f>
        <v>4.5200000000000005</v>
      </c>
      <c r="C323" s="33">
        <f t="shared" ref="C323:E323" si="7">C322*$G$323</f>
        <v>4.5200000000000005</v>
      </c>
      <c r="D323" s="33">
        <f t="shared" si="7"/>
        <v>0.67800000000000005</v>
      </c>
      <c r="E323" s="33">
        <f t="shared" si="7"/>
        <v>0.45200000000000001</v>
      </c>
      <c r="G323">
        <v>0.22600000000000001</v>
      </c>
    </row>
    <row r="324" spans="1:7" x14ac:dyDescent="0.2">
      <c r="A324" s="41" t="s">
        <v>104</v>
      </c>
      <c r="B324" s="23">
        <v>0.2</v>
      </c>
      <c r="C324" s="23">
        <v>0.5</v>
      </c>
      <c r="D324" s="23" t="s">
        <v>315</v>
      </c>
      <c r="E324" s="24" t="s">
        <v>316</v>
      </c>
    </row>
    <row r="325" spans="1:7" ht="13.8" thickBot="1" x14ac:dyDescent="0.25"/>
    <row r="326" spans="1:7" x14ac:dyDescent="0.2">
      <c r="A326" s="38" t="s">
        <v>29</v>
      </c>
      <c r="B326" s="39" t="s">
        <v>321</v>
      </c>
      <c r="C326" s="39" t="s">
        <v>60</v>
      </c>
      <c r="D326" s="39" t="s">
        <v>32</v>
      </c>
      <c r="E326" s="40" t="s">
        <v>320</v>
      </c>
    </row>
    <row r="327" spans="1:7" x14ac:dyDescent="0.2">
      <c r="A327" s="41" t="s">
        <v>34</v>
      </c>
      <c r="B327" s="42">
        <v>43067</v>
      </c>
      <c r="C327" s="42">
        <v>43067</v>
      </c>
      <c r="D327" s="42">
        <v>43067</v>
      </c>
      <c r="E327" s="43">
        <v>43067</v>
      </c>
    </row>
    <row r="328" spans="1:7" x14ac:dyDescent="0.2">
      <c r="A328" s="44" t="s">
        <v>39</v>
      </c>
      <c r="B328" s="45" t="s">
        <v>135</v>
      </c>
      <c r="C328" s="45" t="s">
        <v>135</v>
      </c>
      <c r="D328" s="45" t="s">
        <v>135</v>
      </c>
      <c r="E328" s="46" t="s">
        <v>135</v>
      </c>
    </row>
    <row r="329" spans="1:7" x14ac:dyDescent="0.2">
      <c r="A329" s="41" t="s">
        <v>41</v>
      </c>
      <c r="B329" s="47" t="s">
        <v>63</v>
      </c>
      <c r="C329" s="47" t="s">
        <v>181</v>
      </c>
      <c r="D329" s="47" t="s">
        <v>63</v>
      </c>
      <c r="E329" s="48" t="s">
        <v>63</v>
      </c>
    </row>
    <row r="330" spans="1:7" x14ac:dyDescent="0.2">
      <c r="A330" s="44" t="s">
        <v>43</v>
      </c>
      <c r="B330" s="45">
        <v>11</v>
      </c>
      <c r="C330" s="45">
        <v>14</v>
      </c>
      <c r="D330" s="45">
        <v>13</v>
      </c>
      <c r="E330" s="46">
        <v>13</v>
      </c>
    </row>
    <row r="331" spans="1:7" x14ac:dyDescent="0.2">
      <c r="A331" s="41" t="s">
        <v>44</v>
      </c>
      <c r="B331" s="47">
        <v>13.8</v>
      </c>
      <c r="C331" s="47">
        <v>14.2</v>
      </c>
      <c r="D331" s="47">
        <v>14</v>
      </c>
      <c r="E331" s="48">
        <v>13.8</v>
      </c>
    </row>
    <row r="332" spans="1:7" x14ac:dyDescent="0.2">
      <c r="A332" s="44" t="s">
        <v>45</v>
      </c>
      <c r="B332" s="45" t="s">
        <v>64</v>
      </c>
      <c r="C332" s="45" t="s">
        <v>64</v>
      </c>
      <c r="D332" s="45" t="s">
        <v>64</v>
      </c>
      <c r="E332" s="46" t="s">
        <v>64</v>
      </c>
    </row>
    <row r="333" spans="1:7" x14ac:dyDescent="0.2">
      <c r="A333" s="41" t="s">
        <v>47</v>
      </c>
      <c r="B333" s="47" t="s">
        <v>49</v>
      </c>
      <c r="C333" s="47" t="s">
        <v>49</v>
      </c>
      <c r="D333" s="47" t="s">
        <v>49</v>
      </c>
      <c r="E333" s="48" t="s">
        <v>317</v>
      </c>
    </row>
    <row r="334" spans="1:7" x14ac:dyDescent="0.2">
      <c r="A334" s="44" t="s">
        <v>50</v>
      </c>
      <c r="B334" s="45" t="s">
        <v>49</v>
      </c>
      <c r="C334" s="45" t="s">
        <v>317</v>
      </c>
      <c r="D334" s="45" t="s">
        <v>317</v>
      </c>
      <c r="E334" s="46" t="s">
        <v>317</v>
      </c>
    </row>
    <row r="335" spans="1:7" x14ac:dyDescent="0.2">
      <c r="A335" s="41" t="s">
        <v>319</v>
      </c>
      <c r="B335" s="47">
        <v>5</v>
      </c>
      <c r="C335" s="47">
        <v>5</v>
      </c>
      <c r="D335" s="47">
        <v>5</v>
      </c>
      <c r="E335" s="48">
        <v>5</v>
      </c>
    </row>
    <row r="336" spans="1:7" x14ac:dyDescent="0.2">
      <c r="A336" s="44" t="s">
        <v>318</v>
      </c>
      <c r="B336" s="45">
        <v>7.5</v>
      </c>
      <c r="C336" s="45">
        <v>7.5</v>
      </c>
      <c r="D336" s="45">
        <v>7</v>
      </c>
      <c r="E336" s="46">
        <v>7.5</v>
      </c>
    </row>
    <row r="337" spans="1:7" x14ac:dyDescent="0.2">
      <c r="A337" s="41" t="s">
        <v>54</v>
      </c>
      <c r="B337" s="47">
        <v>0.02</v>
      </c>
      <c r="C337" s="47">
        <v>0.02</v>
      </c>
      <c r="D337" s="47">
        <v>0.02</v>
      </c>
      <c r="E337" s="64" t="s">
        <v>322</v>
      </c>
    </row>
    <row r="338" spans="1:7" x14ac:dyDescent="0.2">
      <c r="A338" s="44" t="s">
        <v>55</v>
      </c>
      <c r="B338" s="49">
        <f>B337*$G$338</f>
        <v>6.0800000000000003E-3</v>
      </c>
      <c r="C338" s="49">
        <f t="shared" ref="C338:D338" si="8">C337*$G$338</f>
        <v>6.0800000000000003E-3</v>
      </c>
      <c r="D338" s="49">
        <f t="shared" si="8"/>
        <v>6.0800000000000003E-3</v>
      </c>
      <c r="E338" s="49">
        <v>0</v>
      </c>
      <c r="G338">
        <v>0.30399999999999999</v>
      </c>
    </row>
    <row r="339" spans="1:7" x14ac:dyDescent="0.2">
      <c r="A339" s="41" t="s">
        <v>56</v>
      </c>
      <c r="B339" s="47">
        <v>20</v>
      </c>
      <c r="C339" s="47">
        <v>45</v>
      </c>
      <c r="D339" s="47">
        <v>45</v>
      </c>
      <c r="E339" s="48">
        <v>20</v>
      </c>
    </row>
    <row r="340" spans="1:7" x14ac:dyDescent="0.2">
      <c r="A340" s="44" t="s">
        <v>57</v>
      </c>
      <c r="B340" s="69">
        <f>B339*$G$340</f>
        <v>4.5200000000000005</v>
      </c>
      <c r="C340" s="69">
        <f t="shared" ref="C340:E340" si="9">C339*$G$340</f>
        <v>10.17</v>
      </c>
      <c r="D340" s="69">
        <f t="shared" si="9"/>
        <v>10.17</v>
      </c>
      <c r="E340" s="69">
        <f t="shared" si="9"/>
        <v>4.5200000000000005</v>
      </c>
      <c r="G340">
        <v>0.22600000000000001</v>
      </c>
    </row>
    <row r="341" spans="1:7" x14ac:dyDescent="0.2">
      <c r="A341" s="41" t="s">
        <v>323</v>
      </c>
      <c r="B341" s="47">
        <v>0.2</v>
      </c>
      <c r="C341" s="47">
        <v>0.2</v>
      </c>
      <c r="D341" s="47">
        <v>0.2</v>
      </c>
      <c r="E341" s="48">
        <v>0.2</v>
      </c>
    </row>
    <row r="342" spans="1:7" ht="13.8" thickBot="1" x14ac:dyDescent="0.25">
      <c r="A342" s="118"/>
      <c r="B342" s="119"/>
      <c r="C342" s="119"/>
      <c r="D342" s="119"/>
      <c r="E342" s="119"/>
    </row>
    <row r="343" spans="1:7" x14ac:dyDescent="0.2">
      <c r="A343" s="38" t="s">
        <v>29</v>
      </c>
      <c r="B343" s="39" t="s">
        <v>341</v>
      </c>
      <c r="C343" s="39" t="s">
        <v>334</v>
      </c>
      <c r="D343" s="39" t="s">
        <v>32</v>
      </c>
      <c r="E343" s="40" t="s">
        <v>342</v>
      </c>
    </row>
    <row r="344" spans="1:7" x14ac:dyDescent="0.2">
      <c r="A344" s="41" t="s">
        <v>34</v>
      </c>
      <c r="B344" s="109" t="s">
        <v>348</v>
      </c>
      <c r="C344" s="109">
        <v>0.4375</v>
      </c>
      <c r="D344" s="109">
        <v>0.42222222222222222</v>
      </c>
      <c r="E344" s="110">
        <v>0.41319444444444442</v>
      </c>
    </row>
    <row r="345" spans="1:7" x14ac:dyDescent="0.2">
      <c r="A345" s="44" t="s">
        <v>39</v>
      </c>
      <c r="B345" s="111" t="s">
        <v>335</v>
      </c>
      <c r="C345" s="111" t="s">
        <v>335</v>
      </c>
      <c r="D345" s="111" t="s">
        <v>335</v>
      </c>
      <c r="E345" s="112" t="s">
        <v>335</v>
      </c>
    </row>
    <row r="346" spans="1:7" x14ac:dyDescent="0.2">
      <c r="A346" s="41" t="s">
        <v>41</v>
      </c>
      <c r="B346" s="113" t="s">
        <v>103</v>
      </c>
      <c r="C346" s="113" t="s">
        <v>103</v>
      </c>
      <c r="D346" s="113" t="s">
        <v>103</v>
      </c>
      <c r="E346" s="114" t="s">
        <v>103</v>
      </c>
    </row>
    <row r="347" spans="1:7" x14ac:dyDescent="0.2">
      <c r="A347" s="44" t="s">
        <v>43</v>
      </c>
      <c r="B347" s="111" t="s">
        <v>343</v>
      </c>
      <c r="C347" s="111" t="s">
        <v>337</v>
      </c>
      <c r="D347" s="111" t="s">
        <v>343</v>
      </c>
      <c r="E347" s="112" t="s">
        <v>336</v>
      </c>
    </row>
    <row r="348" spans="1:7" x14ac:dyDescent="0.2">
      <c r="A348" s="41" t="s">
        <v>44</v>
      </c>
      <c r="B348" s="113" t="s">
        <v>338</v>
      </c>
      <c r="C348" s="113" t="s">
        <v>344</v>
      </c>
      <c r="D348" s="113" t="s">
        <v>339</v>
      </c>
      <c r="E348" s="114" t="s">
        <v>345</v>
      </c>
    </row>
    <row r="349" spans="1:7" x14ac:dyDescent="0.2">
      <c r="A349" s="44" t="s">
        <v>45</v>
      </c>
      <c r="B349" s="111" t="s">
        <v>46</v>
      </c>
      <c r="C349" s="111" t="s">
        <v>46</v>
      </c>
      <c r="D349" s="111" t="s">
        <v>46</v>
      </c>
      <c r="E349" s="112" t="s">
        <v>46</v>
      </c>
    </row>
    <row r="350" spans="1:7" x14ac:dyDescent="0.2">
      <c r="A350" s="41" t="s">
        <v>47</v>
      </c>
      <c r="B350" s="113" t="s">
        <v>48</v>
      </c>
      <c r="C350" s="113" t="s">
        <v>48</v>
      </c>
      <c r="D350" s="113" t="s">
        <v>48</v>
      </c>
      <c r="E350" s="114" t="s">
        <v>48</v>
      </c>
    </row>
    <row r="351" spans="1:7" x14ac:dyDescent="0.2">
      <c r="A351" s="44" t="s">
        <v>50</v>
      </c>
      <c r="B351" s="111" t="s">
        <v>48</v>
      </c>
      <c r="C351" s="111" t="s">
        <v>346</v>
      </c>
      <c r="D351" s="111" t="s">
        <v>48</v>
      </c>
      <c r="E351" s="112" t="s">
        <v>48</v>
      </c>
    </row>
    <row r="352" spans="1:7" x14ac:dyDescent="0.2">
      <c r="A352" s="41" t="s">
        <v>347</v>
      </c>
      <c r="B352" s="113">
        <v>5</v>
      </c>
      <c r="C352" s="113">
        <v>5</v>
      </c>
      <c r="D352" s="113">
        <v>1.3</v>
      </c>
      <c r="E352" s="114">
        <v>5</v>
      </c>
    </row>
    <row r="353" spans="1:5" x14ac:dyDescent="0.2">
      <c r="A353" s="44" t="s">
        <v>53</v>
      </c>
      <c r="B353" s="111">
        <v>7.5</v>
      </c>
      <c r="C353" s="111">
        <v>7.5</v>
      </c>
      <c r="D353" s="111">
        <v>7.5</v>
      </c>
      <c r="E353" s="112">
        <v>7.5</v>
      </c>
    </row>
    <row r="354" spans="1:5" x14ac:dyDescent="0.2">
      <c r="A354" s="41" t="s">
        <v>54</v>
      </c>
      <c r="B354" s="113">
        <v>0.02</v>
      </c>
      <c r="C354" s="113">
        <v>0.02</v>
      </c>
      <c r="D354" s="113">
        <v>0.02</v>
      </c>
      <c r="E354" s="114">
        <v>0.02</v>
      </c>
    </row>
    <row r="355" spans="1:5" x14ac:dyDescent="0.2">
      <c r="A355" s="44" t="s">
        <v>55</v>
      </c>
      <c r="B355" s="16">
        <v>6.0800000000000003E-3</v>
      </c>
      <c r="C355" s="16">
        <v>6.0800000000000003E-3</v>
      </c>
      <c r="D355" s="16">
        <v>6.0800000000000003E-3</v>
      </c>
      <c r="E355" s="115">
        <v>6.0800000000000003E-3</v>
      </c>
    </row>
    <row r="356" spans="1:5" x14ac:dyDescent="0.2">
      <c r="A356" s="41" t="s">
        <v>56</v>
      </c>
      <c r="B356" s="113">
        <v>10</v>
      </c>
      <c r="C356" s="113">
        <v>5</v>
      </c>
      <c r="D356" s="113">
        <v>10</v>
      </c>
      <c r="E356" s="114">
        <v>2</v>
      </c>
    </row>
    <row r="357" spans="1:5" x14ac:dyDescent="0.2">
      <c r="A357" s="44" t="s">
        <v>57</v>
      </c>
      <c r="B357" s="33">
        <v>2.2600000000000002</v>
      </c>
      <c r="C357" s="33">
        <v>1.1300000000000001</v>
      </c>
      <c r="D357" s="33">
        <v>2.2600000000000002</v>
      </c>
      <c r="E357" s="116">
        <v>0.45200000000000001</v>
      </c>
    </row>
    <row r="358" spans="1:5" x14ac:dyDescent="0.2">
      <c r="A358" s="41" t="s">
        <v>340</v>
      </c>
      <c r="B358" s="117">
        <v>0.2</v>
      </c>
      <c r="C358" s="113">
        <v>0.2</v>
      </c>
      <c r="D358" s="113">
        <v>0.5</v>
      </c>
      <c r="E358" s="114">
        <v>0.5</v>
      </c>
    </row>
    <row r="359" spans="1:5" ht="13.8" thickBot="1" x14ac:dyDescent="0.25"/>
    <row r="360" spans="1:5" x14ac:dyDescent="0.2">
      <c r="A360" s="38" t="s">
        <v>29</v>
      </c>
      <c r="B360" s="39" t="s">
        <v>3</v>
      </c>
      <c r="C360" s="39" t="s">
        <v>329</v>
      </c>
      <c r="D360" s="39" t="s">
        <v>32</v>
      </c>
      <c r="E360" s="40" t="s">
        <v>6</v>
      </c>
    </row>
    <row r="361" spans="1:5" x14ac:dyDescent="0.2">
      <c r="A361" s="41" t="s">
        <v>34</v>
      </c>
      <c r="B361" s="107">
        <v>43130.395833333336</v>
      </c>
      <c r="C361" s="107" t="s">
        <v>330</v>
      </c>
      <c r="D361" s="107">
        <v>43130.422222222223</v>
      </c>
      <c r="E361" s="108">
        <v>43130.430555555555</v>
      </c>
    </row>
    <row r="362" spans="1:5" x14ac:dyDescent="0.2">
      <c r="A362" s="44" t="s">
        <v>39</v>
      </c>
      <c r="B362" s="14" t="s">
        <v>324</v>
      </c>
      <c r="C362" s="14" t="s">
        <v>324</v>
      </c>
      <c r="D362" s="14" t="s">
        <v>324</v>
      </c>
      <c r="E362" s="15" t="s">
        <v>324</v>
      </c>
    </row>
    <row r="363" spans="1:5" x14ac:dyDescent="0.2">
      <c r="A363" s="41" t="s">
        <v>41</v>
      </c>
      <c r="B363" s="23" t="s">
        <v>161</v>
      </c>
      <c r="C363" s="23"/>
      <c r="D363" s="23"/>
      <c r="E363" s="24"/>
    </row>
    <row r="364" spans="1:5" x14ac:dyDescent="0.2">
      <c r="A364" s="44" t="s">
        <v>43</v>
      </c>
      <c r="B364" s="14" t="s">
        <v>325</v>
      </c>
      <c r="C364" s="14" t="s">
        <v>328</v>
      </c>
      <c r="D364" s="14" t="s">
        <v>325</v>
      </c>
      <c r="E364" s="15" t="s">
        <v>331</v>
      </c>
    </row>
    <row r="365" spans="1:5" x14ac:dyDescent="0.2">
      <c r="A365" s="41" t="s">
        <v>44</v>
      </c>
      <c r="B365" s="23" t="s">
        <v>328</v>
      </c>
      <c r="C365" s="23" t="s">
        <v>326</v>
      </c>
      <c r="D365" s="23" t="s">
        <v>332</v>
      </c>
      <c r="E365" s="24" t="s">
        <v>333</v>
      </c>
    </row>
    <row r="366" spans="1:5" x14ac:dyDescent="0.2">
      <c r="A366" s="44" t="s">
        <v>45</v>
      </c>
      <c r="B366" s="14" t="s">
        <v>46</v>
      </c>
      <c r="C366" s="14" t="s">
        <v>46</v>
      </c>
      <c r="D366" s="14" t="s">
        <v>46</v>
      </c>
      <c r="E366" s="15" t="s">
        <v>46</v>
      </c>
    </row>
    <row r="367" spans="1:5" x14ac:dyDescent="0.2">
      <c r="A367" s="41" t="s">
        <v>47</v>
      </c>
      <c r="B367" s="23" t="s">
        <v>48</v>
      </c>
      <c r="C367" s="23" t="s">
        <v>48</v>
      </c>
      <c r="D367" s="23" t="s">
        <v>48</v>
      </c>
      <c r="E367" s="24" t="s">
        <v>48</v>
      </c>
    </row>
    <row r="368" spans="1:5" x14ac:dyDescent="0.2">
      <c r="A368" s="44" t="s">
        <v>50</v>
      </c>
      <c r="B368" s="14"/>
      <c r="C368" s="14"/>
      <c r="D368" s="14"/>
      <c r="E368" s="15"/>
    </row>
    <row r="369" spans="1:7" x14ac:dyDescent="0.2">
      <c r="A369" s="41" t="s">
        <v>11</v>
      </c>
      <c r="B369" s="23">
        <v>6</v>
      </c>
      <c r="C369" s="23">
        <v>6</v>
      </c>
      <c r="D369" s="23">
        <v>5</v>
      </c>
      <c r="E369" s="24">
        <v>5</v>
      </c>
    </row>
    <row r="370" spans="1:7" x14ac:dyDescent="0.2">
      <c r="A370" s="44" t="s">
        <v>53</v>
      </c>
      <c r="B370" s="14">
        <v>7.5</v>
      </c>
      <c r="C370" s="14">
        <v>7.5</v>
      </c>
      <c r="D370" s="14">
        <v>7</v>
      </c>
      <c r="E370" s="15">
        <v>7</v>
      </c>
    </row>
    <row r="371" spans="1:7" x14ac:dyDescent="0.2">
      <c r="A371" s="41" t="s">
        <v>54</v>
      </c>
      <c r="B371" s="23">
        <v>0.01</v>
      </c>
      <c r="C371" s="23">
        <v>0.02</v>
      </c>
      <c r="D371" s="23">
        <v>5.0000000000000001E-3</v>
      </c>
      <c r="E371" s="24">
        <v>0.02</v>
      </c>
    </row>
    <row r="372" spans="1:7" x14ac:dyDescent="0.2">
      <c r="A372" s="44" t="s">
        <v>55</v>
      </c>
      <c r="B372" s="16">
        <f>$G$372*B371</f>
        <v>3.0400000000000002E-3</v>
      </c>
      <c r="C372" s="16">
        <f t="shared" ref="C372:E372" si="10">$G$372*C371</f>
        <v>6.0800000000000003E-3</v>
      </c>
      <c r="D372" s="16">
        <f t="shared" si="10"/>
        <v>1.5200000000000001E-3</v>
      </c>
      <c r="E372" s="16">
        <f t="shared" si="10"/>
        <v>6.0800000000000003E-3</v>
      </c>
      <c r="G372">
        <v>0.30399999999999999</v>
      </c>
    </row>
    <row r="373" spans="1:7" x14ac:dyDescent="0.2">
      <c r="A373" s="41" t="s">
        <v>56</v>
      </c>
      <c r="B373" s="23">
        <v>5</v>
      </c>
      <c r="C373" s="23">
        <v>5</v>
      </c>
      <c r="D373" s="23">
        <v>0.5</v>
      </c>
      <c r="E373" s="24">
        <v>2</v>
      </c>
    </row>
    <row r="374" spans="1:7" x14ac:dyDescent="0.2">
      <c r="A374" s="44" t="s">
        <v>57</v>
      </c>
      <c r="B374" s="17">
        <f>$G$374*B373</f>
        <v>1.1300000000000001</v>
      </c>
      <c r="C374" s="17">
        <f t="shared" ref="C374:E374" si="11">$G$374*C373</f>
        <v>1.1300000000000001</v>
      </c>
      <c r="D374" s="17">
        <f t="shared" si="11"/>
        <v>0.113</v>
      </c>
      <c r="E374" s="17">
        <f t="shared" si="11"/>
        <v>0.45200000000000001</v>
      </c>
      <c r="G374">
        <v>0.22600000000000001</v>
      </c>
    </row>
    <row r="375" spans="1:7" x14ac:dyDescent="0.2">
      <c r="A375" s="41" t="s">
        <v>327</v>
      </c>
      <c r="B375" s="23">
        <v>0.5</v>
      </c>
      <c r="C375" s="23">
        <v>0.5</v>
      </c>
      <c r="D375" s="23">
        <v>0.2</v>
      </c>
      <c r="E375" s="24">
        <v>1</v>
      </c>
    </row>
    <row r="376" spans="1:7" ht="13.8" thickBot="1" x14ac:dyDescent="0.25"/>
    <row r="377" spans="1:7" x14ac:dyDescent="0.2">
      <c r="A377" s="38" t="s">
        <v>29</v>
      </c>
      <c r="B377" s="39" t="s">
        <v>362</v>
      </c>
      <c r="C377" s="39" t="s">
        <v>363</v>
      </c>
      <c r="D377" s="39" t="s">
        <v>32</v>
      </c>
      <c r="E377" s="40" t="s">
        <v>364</v>
      </c>
    </row>
    <row r="378" spans="1:7" x14ac:dyDescent="0.2">
      <c r="A378" s="41" t="s">
        <v>34</v>
      </c>
      <c r="B378" s="126" t="s">
        <v>358</v>
      </c>
      <c r="C378" s="126" t="s">
        <v>361</v>
      </c>
      <c r="D378" s="126" t="s">
        <v>359</v>
      </c>
      <c r="E378" s="127" t="s">
        <v>365</v>
      </c>
    </row>
    <row r="379" spans="1:7" x14ac:dyDescent="0.2">
      <c r="A379" s="44" t="s">
        <v>39</v>
      </c>
      <c r="B379" s="14" t="s">
        <v>360</v>
      </c>
      <c r="C379" s="14" t="s">
        <v>360</v>
      </c>
      <c r="D379" s="14" t="s">
        <v>360</v>
      </c>
      <c r="E379" s="15" t="s">
        <v>360</v>
      </c>
    </row>
    <row r="380" spans="1:7" x14ac:dyDescent="0.2">
      <c r="A380" s="41" t="s">
        <v>41</v>
      </c>
      <c r="B380" s="23" t="s">
        <v>103</v>
      </c>
      <c r="C380" s="23" t="s">
        <v>103</v>
      </c>
      <c r="D380" s="23" t="s">
        <v>103</v>
      </c>
      <c r="E380" s="24" t="s">
        <v>103</v>
      </c>
    </row>
    <row r="381" spans="1:7" x14ac:dyDescent="0.2">
      <c r="A381" s="44" t="s">
        <v>43</v>
      </c>
      <c r="B381" s="25">
        <v>12</v>
      </c>
      <c r="C381" s="25">
        <v>13</v>
      </c>
      <c r="D381" s="25">
        <v>11</v>
      </c>
      <c r="E381" s="26">
        <v>10</v>
      </c>
    </row>
    <row r="382" spans="1:7" x14ac:dyDescent="0.2">
      <c r="A382" s="41" t="s">
        <v>44</v>
      </c>
      <c r="B382" s="27">
        <v>10</v>
      </c>
      <c r="C382" s="27">
        <v>12</v>
      </c>
      <c r="D382" s="27">
        <v>12</v>
      </c>
      <c r="E382" s="28">
        <v>9</v>
      </c>
    </row>
    <row r="383" spans="1:7" x14ac:dyDescent="0.2">
      <c r="A383" s="44" t="s">
        <v>45</v>
      </c>
      <c r="B383" s="14" t="s">
        <v>64</v>
      </c>
      <c r="C383" s="14" t="s">
        <v>64</v>
      </c>
      <c r="D383" s="14" t="s">
        <v>64</v>
      </c>
      <c r="E383" s="15" t="s">
        <v>64</v>
      </c>
    </row>
    <row r="384" spans="1:7" x14ac:dyDescent="0.2">
      <c r="A384" s="41" t="s">
        <v>47</v>
      </c>
      <c r="B384" s="23" t="s">
        <v>48</v>
      </c>
      <c r="C384" s="23" t="s">
        <v>48</v>
      </c>
      <c r="D384" s="23" t="s">
        <v>48</v>
      </c>
      <c r="E384" s="24" t="s">
        <v>48</v>
      </c>
    </row>
    <row r="385" spans="1:7" x14ac:dyDescent="0.2">
      <c r="A385" s="44" t="s">
        <v>50</v>
      </c>
      <c r="B385" s="14" t="s">
        <v>48</v>
      </c>
      <c r="C385" s="14" t="s">
        <v>48</v>
      </c>
      <c r="D385" s="14" t="s">
        <v>48</v>
      </c>
      <c r="E385" s="15" t="s">
        <v>48</v>
      </c>
    </row>
    <row r="386" spans="1:7" x14ac:dyDescent="0.2">
      <c r="A386" s="41" t="s">
        <v>11</v>
      </c>
      <c r="B386" s="128">
        <v>3</v>
      </c>
      <c r="C386" s="128">
        <v>3</v>
      </c>
      <c r="D386" s="128">
        <v>3</v>
      </c>
      <c r="E386" s="129">
        <v>3</v>
      </c>
    </row>
    <row r="387" spans="1:7" x14ac:dyDescent="0.2">
      <c r="A387" s="44" t="s">
        <v>53</v>
      </c>
      <c r="B387" s="25">
        <v>7.5</v>
      </c>
      <c r="C387" s="25">
        <v>7.5</v>
      </c>
      <c r="D387" s="25">
        <v>7.5</v>
      </c>
      <c r="E387" s="26">
        <v>8</v>
      </c>
    </row>
    <row r="388" spans="1:7" x14ac:dyDescent="0.2">
      <c r="A388" s="41" t="s">
        <v>54</v>
      </c>
      <c r="B388" s="130">
        <v>0.02</v>
      </c>
      <c r="C388" s="130">
        <v>0.04</v>
      </c>
      <c r="D388" s="130">
        <v>0.04</v>
      </c>
      <c r="E388" s="131">
        <v>0.04</v>
      </c>
    </row>
    <row r="389" spans="1:7" x14ac:dyDescent="0.2">
      <c r="A389" s="44" t="s">
        <v>55</v>
      </c>
      <c r="B389" s="136">
        <f>B388*$G$389</f>
        <v>6.0800000000000003E-3</v>
      </c>
      <c r="C389" s="136">
        <f t="shared" ref="C389:E389" si="12">C388*$G$389</f>
        <v>1.2160000000000001E-2</v>
      </c>
      <c r="D389" s="136">
        <f t="shared" si="12"/>
        <v>1.2160000000000001E-2</v>
      </c>
      <c r="E389" s="136">
        <f t="shared" si="12"/>
        <v>1.2160000000000001E-2</v>
      </c>
      <c r="G389">
        <v>0.30399999999999999</v>
      </c>
    </row>
    <row r="390" spans="1:7" x14ac:dyDescent="0.2">
      <c r="A390" s="41" t="s">
        <v>56</v>
      </c>
      <c r="B390" s="128">
        <v>7</v>
      </c>
      <c r="C390" s="128">
        <v>7</v>
      </c>
      <c r="D390" s="128">
        <v>7</v>
      </c>
      <c r="E390" s="28">
        <v>1.5</v>
      </c>
    </row>
    <row r="391" spans="1:7" x14ac:dyDescent="0.2">
      <c r="A391" s="44" t="s">
        <v>57</v>
      </c>
      <c r="B391" s="132">
        <f>B390*$G$391</f>
        <v>1.5820000000000001</v>
      </c>
      <c r="C391" s="132">
        <f t="shared" ref="C391:E391" si="13">C390*$G$391</f>
        <v>1.5820000000000001</v>
      </c>
      <c r="D391" s="132">
        <f t="shared" si="13"/>
        <v>1.5820000000000001</v>
      </c>
      <c r="E391" s="132">
        <f t="shared" si="13"/>
        <v>0.33900000000000002</v>
      </c>
      <c r="G391">
        <v>0.22600000000000001</v>
      </c>
    </row>
    <row r="392" spans="1:7" x14ac:dyDescent="0.2">
      <c r="A392" s="41" t="s">
        <v>351</v>
      </c>
      <c r="B392" s="27">
        <v>0.2</v>
      </c>
      <c r="C392" s="27">
        <v>0.2</v>
      </c>
      <c r="D392" s="27">
        <v>0.2</v>
      </c>
      <c r="E392" s="28">
        <v>0.2</v>
      </c>
    </row>
    <row r="393" spans="1:7" ht="13.8" thickBot="1" x14ac:dyDescent="0.25">
      <c r="A393" s="133"/>
      <c r="B393" s="134"/>
      <c r="C393" s="134"/>
      <c r="D393" s="134"/>
      <c r="E393" s="135"/>
    </row>
    <row r="394" spans="1:7" x14ac:dyDescent="0.2">
      <c r="A394" s="38" t="s">
        <v>29</v>
      </c>
      <c r="B394" s="39" t="s">
        <v>3</v>
      </c>
      <c r="C394" s="39" t="s">
        <v>352</v>
      </c>
      <c r="D394" s="39" t="s">
        <v>32</v>
      </c>
      <c r="E394" s="40" t="s">
        <v>353</v>
      </c>
    </row>
    <row r="395" spans="1:7" x14ac:dyDescent="0.2">
      <c r="A395" s="41" t="s">
        <v>34</v>
      </c>
      <c r="B395" s="120">
        <v>43186.409722222219</v>
      </c>
      <c r="C395" s="120">
        <v>43186.454861111109</v>
      </c>
      <c r="D395" s="120">
        <v>43186</v>
      </c>
      <c r="E395" s="121">
        <v>43186</v>
      </c>
    </row>
    <row r="396" spans="1:7" x14ac:dyDescent="0.2">
      <c r="A396" s="44" t="s">
        <v>39</v>
      </c>
      <c r="B396" s="122" t="s">
        <v>349</v>
      </c>
      <c r="C396" s="122" t="s">
        <v>349</v>
      </c>
      <c r="D396" s="122" t="s">
        <v>349</v>
      </c>
      <c r="E396" s="123" t="s">
        <v>349</v>
      </c>
    </row>
    <row r="397" spans="1:7" x14ac:dyDescent="0.2">
      <c r="A397" s="41" t="s">
        <v>41</v>
      </c>
      <c r="B397" s="124" t="s">
        <v>103</v>
      </c>
      <c r="C397" s="124" t="s">
        <v>103</v>
      </c>
      <c r="D397" s="124" t="s">
        <v>103</v>
      </c>
      <c r="E397" s="125" t="s">
        <v>103</v>
      </c>
    </row>
    <row r="398" spans="1:7" x14ac:dyDescent="0.2">
      <c r="A398" s="44" t="s">
        <v>43</v>
      </c>
      <c r="B398" s="45">
        <v>23</v>
      </c>
      <c r="C398" s="45">
        <v>25</v>
      </c>
      <c r="D398" s="45">
        <v>20</v>
      </c>
      <c r="E398" s="46">
        <v>22</v>
      </c>
    </row>
    <row r="399" spans="1:7" x14ac:dyDescent="0.2">
      <c r="A399" s="41" t="s">
        <v>44</v>
      </c>
      <c r="B399" s="47">
        <v>16</v>
      </c>
      <c r="C399" s="47">
        <v>17</v>
      </c>
      <c r="D399" s="47">
        <v>17</v>
      </c>
      <c r="E399" s="48">
        <v>17</v>
      </c>
    </row>
    <row r="400" spans="1:7" x14ac:dyDescent="0.2">
      <c r="A400" s="44" t="s">
        <v>45</v>
      </c>
      <c r="B400" s="45" t="s">
        <v>64</v>
      </c>
      <c r="C400" s="45" t="s">
        <v>64</v>
      </c>
      <c r="D400" s="45" t="s">
        <v>64</v>
      </c>
      <c r="E400" s="46" t="s">
        <v>64</v>
      </c>
    </row>
    <row r="401" spans="1:7" x14ac:dyDescent="0.2">
      <c r="A401" s="41" t="s">
        <v>47</v>
      </c>
      <c r="B401" s="47" t="s">
        <v>48</v>
      </c>
      <c r="C401" s="47" t="s">
        <v>350</v>
      </c>
      <c r="D401" s="47" t="s">
        <v>354</v>
      </c>
      <c r="E401" s="48" t="s">
        <v>48</v>
      </c>
    </row>
    <row r="402" spans="1:7" x14ac:dyDescent="0.2">
      <c r="A402" s="44" t="s">
        <v>50</v>
      </c>
      <c r="B402" s="45" t="s">
        <v>350</v>
      </c>
      <c r="C402" s="45" t="s">
        <v>354</v>
      </c>
      <c r="D402" s="45" t="s">
        <v>48</v>
      </c>
      <c r="E402" s="46" t="s">
        <v>48</v>
      </c>
    </row>
    <row r="403" spans="1:7" x14ac:dyDescent="0.2">
      <c r="A403" s="41" t="s">
        <v>355</v>
      </c>
      <c r="B403" s="47">
        <v>20</v>
      </c>
      <c r="C403" s="47">
        <v>20</v>
      </c>
      <c r="D403" s="47">
        <v>20</v>
      </c>
      <c r="E403" s="48">
        <v>20</v>
      </c>
    </row>
    <row r="404" spans="1:7" x14ac:dyDescent="0.2">
      <c r="A404" s="44" t="s">
        <v>53</v>
      </c>
      <c r="B404" s="45">
        <v>8</v>
      </c>
      <c r="C404" s="45">
        <v>8</v>
      </c>
      <c r="D404" s="45">
        <v>8</v>
      </c>
      <c r="E404" s="46">
        <v>8.5</v>
      </c>
    </row>
    <row r="405" spans="1:7" x14ac:dyDescent="0.2">
      <c r="A405" s="41" t="s">
        <v>54</v>
      </c>
      <c r="B405" s="47">
        <v>0.02</v>
      </c>
      <c r="C405" s="47">
        <v>0.05</v>
      </c>
      <c r="D405" s="47">
        <v>0.02</v>
      </c>
      <c r="E405" s="64" t="s">
        <v>356</v>
      </c>
    </row>
    <row r="406" spans="1:7" x14ac:dyDescent="0.2">
      <c r="A406" s="44" t="s">
        <v>55</v>
      </c>
      <c r="B406" s="49">
        <f>B405*$G$406</f>
        <v>6.0800000000000003E-3</v>
      </c>
      <c r="C406" s="49">
        <f>C405*$G$406</f>
        <v>1.52E-2</v>
      </c>
      <c r="D406" s="49">
        <f>D405*$G$406</f>
        <v>6.0800000000000003E-3</v>
      </c>
      <c r="E406" s="49">
        <v>0</v>
      </c>
      <c r="G406">
        <v>0.30399999999999999</v>
      </c>
    </row>
    <row r="407" spans="1:7" x14ac:dyDescent="0.2">
      <c r="A407" s="41" t="s">
        <v>56</v>
      </c>
      <c r="B407" s="47">
        <v>5</v>
      </c>
      <c r="C407" s="47">
        <v>20</v>
      </c>
      <c r="D407" s="47">
        <v>1</v>
      </c>
      <c r="E407" s="48">
        <v>2</v>
      </c>
    </row>
    <row r="408" spans="1:7" x14ac:dyDescent="0.2">
      <c r="A408" s="44" t="s">
        <v>57</v>
      </c>
      <c r="B408" s="69">
        <f>B407*$G$408</f>
        <v>1.1300000000000001</v>
      </c>
      <c r="C408" s="69">
        <f t="shared" ref="C408:E408" si="14">C407*$G$408</f>
        <v>4.5200000000000005</v>
      </c>
      <c r="D408" s="69">
        <f t="shared" si="14"/>
        <v>0.22600000000000001</v>
      </c>
      <c r="E408" s="69">
        <f t="shared" si="14"/>
        <v>0.45200000000000001</v>
      </c>
      <c r="G408">
        <v>0.22600000000000001</v>
      </c>
    </row>
    <row r="409" spans="1:7" x14ac:dyDescent="0.2">
      <c r="A409" s="41" t="s">
        <v>357</v>
      </c>
      <c r="B409" s="47">
        <v>0.1</v>
      </c>
      <c r="C409" s="47">
        <v>0.1</v>
      </c>
      <c r="D409" s="47">
        <v>0.1</v>
      </c>
      <c r="E409" s="48">
        <v>0.1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90" fitToHeight="8" orientation="portrait" horizontalDpi="4294967293" verticalDpi="0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78" sqref="M78"/>
    </sheetView>
  </sheetViews>
  <sheetFormatPr defaultRowHeight="13.2" x14ac:dyDescent="0.2"/>
  <sheetData/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COD</vt:lpstr>
      <vt:lpstr>ｐｈ</vt:lpstr>
      <vt:lpstr>亜硝酸態窒素</vt:lpstr>
      <vt:lpstr>硝酸態窒素</vt:lpstr>
      <vt:lpstr>アンモニウム</vt:lpstr>
      <vt:lpstr>全測定値</vt:lpstr>
      <vt:lpstr>グラフ集合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2017-10-15T05:16:57Z</cp:lastPrinted>
  <dcterms:created xsi:type="dcterms:W3CDTF">2014-07-30T04:57:50Z</dcterms:created>
  <dcterms:modified xsi:type="dcterms:W3CDTF">2018-03-28T02:14:25Z</dcterms:modified>
</cp:coreProperties>
</file>